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5"/>
  </bookViews>
  <sheets>
    <sheet name="Sheet1" sheetId="1" r:id="rId1"/>
    <sheet name="矿产督察经费" sheetId="2" r:id="rId2"/>
    <sheet name="采煤塌陷区治理综合治理办公室工作经费" sheetId="3" r:id="rId3"/>
    <sheet name="土地矿产卫片执法工作专项经费" sheetId="4" r:id="rId4"/>
    <sheet name="政府购买服务人员工资" sheetId="5" r:id="rId5"/>
    <sheet name="律师顾问费" sheetId="6" r:id="rId6"/>
    <sheet name="宿州市2022年度城市地价动态监测项目" sheetId="7" r:id="rId7"/>
  </sheets>
  <calcPr calcId="144525"/>
</workbook>
</file>

<file path=xl/sharedStrings.xml><?xml version="1.0" encoding="utf-8"?>
<sst xmlns="http://schemas.openxmlformats.org/spreadsheetml/2006/main" count="689" uniqueCount="208">
  <si>
    <t>宿州市自然资源和规划局（本级）绩效自评项目清单</t>
  </si>
  <si>
    <t>序号</t>
  </si>
  <si>
    <t>项目名称</t>
  </si>
  <si>
    <t>矿产督察经费</t>
  </si>
  <si>
    <t>采煤塌陷区治理综合治理办公室工作经费</t>
  </si>
  <si>
    <t>土地矿产卫片执法工作专项经费</t>
  </si>
  <si>
    <t>政府购买服务人员工资</t>
  </si>
  <si>
    <t>律师顾问费</t>
  </si>
  <si>
    <t>宿州市2022年度城市地价动态监测项目</t>
  </si>
  <si>
    <t xml:space="preserve">项目支出绩效自评表 </t>
  </si>
  <si>
    <t>（2022年度）</t>
  </si>
  <si>
    <t>主管部门</t>
  </si>
  <si>
    <t>913-宿州市自然资源和规划局</t>
  </si>
  <si>
    <t>实施单位</t>
  </si>
  <si>
    <t>913001-宿州市自然资源和规划局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</si>
  <si>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</si>
  <si>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</si>
  <si>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</si>
  <si>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</si>
  <si>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</si>
  <si>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</si>
  <si>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</si>
  <si>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</si>
  <si>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</si>
  <si>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</si>
  <si>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</si>
  <si>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</si>
  <si>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 xml:space="preserve">          其他资金</t>
  </si>
  <si>
    <t>年度总体目标</t>
  </si>
  <si>
    <t>预期目标</t>
  </si>
  <si>
    <t>实际完成情况</t>
  </si>
  <si>
    <t xml:space="preserve">目标1：上半年检查22个矿业权 目标2：形成22份矿业权检查报告和现场检查表 </t>
  </si>
  <si>
    <t xml:space="preserve">全年检查矿业权44个，形成44份矿业权检查报告和现场检查表 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</si>
  <si>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</si>
  <si>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</si>
  <si>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</si>
  <si>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</si>
  <si>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</si>
  <si>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</si>
  <si>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</si>
  <si>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</si>
  <si>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产出指标(50分)</t>
  </si>
  <si>
    <t>数量指标</t>
  </si>
  <si>
    <t>检查矿业权</t>
  </si>
  <si>
    <t>＝44个</t>
  </si>
  <si>
    <t>形成检查报告和检查表</t>
  </si>
  <si>
    <t>＝44份</t>
  </si>
  <si>
    <t>质量指标</t>
  </si>
  <si>
    <t>符合报告提交要求</t>
  </si>
  <si>
    <t>＝95%</t>
  </si>
  <si>
    <t>时效指标</t>
  </si>
  <si>
    <t>每年按时完成</t>
  </si>
  <si>
    <t>每年11月底前</t>
  </si>
  <si>
    <t>完成</t>
  </si>
  <si>
    <t>成本指标</t>
  </si>
  <si>
    <t>酬劳费用</t>
  </si>
  <si>
    <t>每位专家600元每天，每次检查3-4位专家，合计每次2400元，全年合计10万元。</t>
  </si>
  <si>
    <t>完成支付</t>
  </si>
  <si>
    <t>实际检查时，有的专家因为时间冲突没能参加，导致预算金额没有全部完成支付。</t>
  </si>
  <si>
    <t>效益指标(30分)</t>
  </si>
  <si>
    <t>社会效益指标</t>
  </si>
  <si>
    <t>群众满意度</t>
  </si>
  <si>
    <t>≥90%</t>
  </si>
  <si>
    <t>生态效益指标</t>
  </si>
  <si>
    <t>环保水平</t>
  </si>
  <si>
    <t>促使企业更加注意保护环境</t>
  </si>
  <si>
    <t>达标</t>
  </si>
  <si>
    <t>可持续影响指标</t>
  </si>
  <si>
    <t>矿山开发秩序</t>
  </si>
  <si>
    <t>秩序逐步规范，矿业开发良性发展</t>
  </si>
  <si>
    <t>经济效益指标</t>
  </si>
  <si>
    <t>满意度指标(10分)</t>
  </si>
  <si>
    <t>满意度指标(0分)</t>
  </si>
  <si>
    <t>指出存在问题，帮助矿山企业发展生产</t>
  </si>
  <si>
    <t>矿山企业满意度100%</t>
  </si>
  <si>
    <t>总分</t>
  </si>
  <si>
    <t xml:space="preserve">       项目支出绩效自评表 </t>
  </si>
  <si>
    <t xml:space="preserve">统筹谋划综合治理工作，压实煤矿企业和地方政府主体责任，优先保障采煤沉陷区居民住房安全，切实改善采煤沉陷区生产生活条件，加快生态环境恢复治理，夯实转型发展基础。  </t>
  </si>
  <si>
    <t>2022年我局统筹规划采煤沉陷区综合治理工作，制定工作方案，共计治理沉陷区治理面积1306.54（亩），复垦耕地面积941.1258（亩），修复林草面积48.3（亩），避险安置规模513（户），城镇新增就业人数2270（人）。</t>
  </si>
  <si>
    <t>完成十四五采煤沉陷区实施方案确定年度任务</t>
  </si>
  <si>
    <t>800亩</t>
  </si>
  <si>
    <t>1306.54亩</t>
  </si>
  <si>
    <t>完成年度目标治理任务</t>
  </si>
  <si>
    <t>通过验收</t>
  </si>
  <si>
    <t>1年</t>
  </si>
  <si>
    <t>年度办公费用</t>
  </si>
  <si>
    <t>35万元</t>
  </si>
  <si>
    <t>偏差原因分析：2022年编制“宿州市历史遗留废弃矿山三年实施方案”、生态环境保护督察整改验收专家费及采塌办办公设施费用共计33.93万元。改进措施：进一步提高工作经费使用率。</t>
  </si>
  <si>
    <t>促进经济发展</t>
  </si>
  <si>
    <t>通过实施治理，变为建设用地、耕地等，提升土地资源价值，实现收益增加。</t>
  </si>
  <si>
    <t>复垦耕地面积941.1258（亩），修复林草面积48.3（亩）</t>
  </si>
  <si>
    <t>改善采煤塌陷区生态环境</t>
  </si>
  <si>
    <t>提升</t>
  </si>
  <si>
    <t>提高生态环境质量</t>
  </si>
  <si>
    <t>长期</t>
  </si>
  <si>
    <t>通过实施治理，将资源充分保护，推动矿业经济的可持续发展。</t>
  </si>
  <si>
    <t>推动矿业经济的可持续发展</t>
  </si>
  <si>
    <t>社会公众的满意</t>
  </si>
  <si>
    <t xml:space="preserve">目标1：完成本年度卫片执法工作任务。 目标2：推进卫片发现违法用地用矿行为整改，实现“零约谈、零问责、零违法”的工作目标。 目标3：提高执法人员工作水平。“      </t>
  </si>
  <si>
    <t>完成本年度卫片执法工作任务。推进卫片发现违法用地用矿行为整改，实现“零约谈、零问责、零违法”的工作目标。执法人员工作水平得到提高。</t>
  </si>
  <si>
    <t xml:space="preserve">举办培训班 </t>
  </si>
  <si>
    <t>＞6</t>
  </si>
  <si>
    <t>会议6次</t>
  </si>
  <si>
    <t xml:space="preserve">卫片执法工作成果 </t>
  </si>
  <si>
    <t>开展本年度卫片各项工作任务，取得工作成果</t>
  </si>
  <si>
    <t xml:space="preserve">对发现违法用地用矿图斑内外业核查、查处、整改。 </t>
  </si>
  <si>
    <t>开展内外业核查、查处、整改</t>
  </si>
  <si>
    <t>组织迎接省自然资源厅和南京督察局督导、验收等工作</t>
  </si>
  <si>
    <t>组织督导，通过验收</t>
  </si>
  <si>
    <t xml:space="preserve">培训合格 </t>
  </si>
  <si>
    <t>执法人员工作水平得到提升</t>
  </si>
  <si>
    <t xml:space="preserve">完成对发现违法用地用矿图斑内外业核查、查处、整改。 </t>
  </si>
  <si>
    <t>完成内外业核查、查处、整改</t>
  </si>
  <si>
    <t xml:space="preserve">通过省自然资源厅和南京督察局验收 </t>
  </si>
  <si>
    <t xml:space="preserve">培训完成时间 </t>
  </si>
  <si>
    <t>每年度12月31日前</t>
  </si>
  <si>
    <t>＝3万元</t>
  </si>
  <si>
    <t>3万</t>
  </si>
  <si>
    <t>不高于预算金额</t>
  </si>
  <si>
    <t xml:space="preserve">卫片执法工作 </t>
  </si>
  <si>
    <t xml:space="preserve">违法用地用矿行为得到基本遏制，维护良好自然资源管理秩序。 </t>
  </si>
  <si>
    <t>年度违法用地总面积持续下降</t>
  </si>
  <si>
    <t xml:space="preserve">生态环境得到明显改善 </t>
  </si>
  <si>
    <t>明显改善</t>
  </si>
  <si>
    <t>整改率不断提升</t>
  </si>
  <si>
    <t>培训合格</t>
  </si>
  <si>
    <t>合格</t>
  </si>
  <si>
    <t xml:space="preserve"> 项目支出绩效自评表</t>
  </si>
  <si>
    <t xml:space="preserve">目标1：提高工程建设项目审批服务水平。 目标2：搭建工程建设项目帮办、代办平台。  </t>
  </si>
  <si>
    <t>切实提高了工程建设项目审批服务水平。</t>
  </si>
  <si>
    <t>政府购买服务人数</t>
  </si>
  <si>
    <t>＝6位</t>
  </si>
  <si>
    <t>支付人员工资月数</t>
  </si>
  <si>
    <t>＝12月份</t>
  </si>
  <si>
    <t>2021年劳务派遣</t>
  </si>
  <si>
    <t>2022年全年12个月</t>
  </si>
  <si>
    <t>总金额</t>
  </si>
  <si>
    <t>＝28.2万元</t>
  </si>
  <si>
    <t>费用标准</t>
  </si>
  <si>
    <t>4.7万元/人·年（根据2020年聘用人员薪酬待遇专题会议纪要核定）</t>
  </si>
  <si>
    <t>提高政务服务水平</t>
  </si>
  <si>
    <t>在营商环境考核中取得较高名次</t>
  </si>
  <si>
    <t>优化工程建设项目审批效率</t>
  </si>
  <si>
    <t>办事时限和事项位居全省前列</t>
  </si>
  <si>
    <t>减少企业办事成本、提高便利度</t>
  </si>
  <si>
    <t>所有事项“最多跑一次”</t>
  </si>
  <si>
    <t>办事群众对服务态度的满意度</t>
  </si>
  <si>
    <t>＝100%</t>
  </si>
  <si>
    <t>办事群众对审批效率的满意度</t>
  </si>
  <si>
    <t>办事群众对工程建设项目审批制度改革工作的满意度</t>
  </si>
  <si>
    <t>企业对申报系统操作情况的满意度</t>
  </si>
  <si>
    <t>办事群众对线上帮办、代办和线下咨询服务的满意度</t>
  </si>
  <si>
    <t xml:space="preserve"> 项目支出绩效表</t>
  </si>
  <si>
    <t xml:space="preserve">每年度行政复议案件审查，行政诉讼案件，答辩及出庭重大事项合法性审查，日常工作咨询。     </t>
  </si>
  <si>
    <t xml:space="preserve">完成年度行政复议案件审查，行政诉讼案件答辩及出庭，重大事项合法性审查，日常法治工作咨询。     </t>
  </si>
  <si>
    <t>法制审核工作</t>
  </si>
  <si>
    <t>≥50件</t>
  </si>
  <si>
    <t>办理案件数量</t>
  </si>
  <si>
    <t>≥30件</t>
  </si>
  <si>
    <t>法律顾问数量</t>
  </si>
  <si>
    <t>＝1名</t>
  </si>
  <si>
    <t>审查质量</t>
  </si>
  <si>
    <t>所审核执法决定未出现被复议和诉讼情况</t>
  </si>
  <si>
    <t>办理案件质量</t>
  </si>
  <si>
    <t>近两年新增案件无败诉案件</t>
  </si>
  <si>
    <t>付款周期</t>
  </si>
  <si>
    <t>一次性付清</t>
  </si>
  <si>
    <t>与律师签订合同支付劳务费</t>
  </si>
  <si>
    <t>＝12万元</t>
  </si>
  <si>
    <t>12万元</t>
  </si>
  <si>
    <t>与律师事务所收费比较</t>
  </si>
  <si>
    <t>按律师事务所收费标准，仅诉讼一项事务就达到12万元。目前律师顾问费12万元包含各项事务，节约了成本。</t>
  </si>
  <si>
    <t>按律师事务所收费标准，仅诉讼一项事务就达到12万元。目前律师顾问费13万元包含各项事务，节约了成本。</t>
  </si>
  <si>
    <t>执法决定的审核</t>
  </si>
  <si>
    <t>有助于作出合法、合规的执法决定</t>
  </si>
  <si>
    <t>规范性文件的审查</t>
  </si>
  <si>
    <t>那在我局起草规范性文件过程中提出深度专业的法律意见。</t>
  </si>
  <si>
    <t>在我局起草规范性文件过程中提出深度专业的法律意见。</t>
  </si>
  <si>
    <t>对律师服务的满意度</t>
  </si>
  <si>
    <t>100%</t>
  </si>
  <si>
    <t xml:space="preserve">目标1：按照51号文件和2020年部署文要求，完成99个监测点基础上的城市地价动态监测数据采集与维护工作，按时、保质、保量提交年度备案资料和季度、年度地价动态监测成果，完成成果资料存档 目标2：完成宿州市基于具体楼盘的商品房成本调查与监测  </t>
  </si>
  <si>
    <t xml:space="preserve">按照51号文件和2020年部署文要求，已完成99个监测点数据采集与维护工作；已按时、保质、保量提交年度备案资料和季度、年度地价动态监测成果，完成成果资料存档 。同时，已完成宿州市基于具体楼盘的商品房成本调查与监测工作。  </t>
  </si>
  <si>
    <t>完成99个地价动态监测点四个季度的样点监测、维护工作</t>
  </si>
  <si>
    <t>四个季度、99个监测点</t>
  </si>
  <si>
    <t>持平</t>
  </si>
  <si>
    <t>完成一个宿州市商品房成本构成调查表</t>
  </si>
  <si>
    <t>一个表格</t>
  </si>
  <si>
    <t>完成调查表</t>
  </si>
  <si>
    <t>监测点设置符合规程要求</t>
  </si>
  <si>
    <t>监测点设置合规</t>
  </si>
  <si>
    <t>监测点设置符合相关规程规范要求</t>
  </si>
  <si>
    <t>需根据城市实际，调整个别监测点</t>
  </si>
  <si>
    <t>评估参数设置合理、价格符合宿州市实际情况</t>
  </si>
  <si>
    <t>相关参数、结果合理</t>
  </si>
  <si>
    <t>每季度最后一个月10号之前上报季度成果</t>
  </si>
  <si>
    <t>3、6、9、12月10日前上报</t>
  </si>
  <si>
    <t>7月15日之前上报商品房成本构成调查表</t>
  </si>
  <si>
    <t>7月15日之前</t>
  </si>
  <si>
    <t>12月31日之前上报年度监测成果</t>
  </si>
  <si>
    <t>12月31日之前上报</t>
  </si>
  <si>
    <t>总体成本控制</t>
  </si>
  <si>
    <t>＜10万元</t>
  </si>
  <si>
    <t>为土地评估中介企业在土地价格评估时提供相关技术参数</t>
  </si>
  <si>
    <t>按时公布地价指数</t>
  </si>
  <si>
    <t>为公众了解地方地价状况及地价变化方向提供途径</t>
  </si>
  <si>
    <t>社会满意度</t>
  </si>
  <si>
    <t>＞90%</t>
  </si>
  <si>
    <t>中介企业满意度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</si>
</sst>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9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34" fillId="18" borderId="16" applyNumberFormat="0" applyAlignment="0" applyProtection="0">
      <alignment vertical="center"/>
    </xf>
    <xf numFmtId="0" fontId="29" fillId="26" borderId="2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255"/>
    </xf>
    <xf numFmtId="0" fontId="4" fillId="0" borderId="12" xfId="49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9" fontId="5" fillId="0" borderId="3" xfId="0" applyNumberFormat="1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4" fillId="0" borderId="14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6" xfId="0" applyNumberFormat="1" applyFont="1" applyFill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left" vertical="center" wrapText="1"/>
    </xf>
    <xf numFmtId="0" fontId="4" fillId="0" borderId="12" xfId="49" applyFont="1" applyBorder="1" applyAlignment="1">
      <alignment horizontal="center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10"/>
  <sheetViews>
    <sheetView tabSelected="1" workbookViewId="0">
      <selection activeCell="B3" sqref="B3:C3"/>
    </sheetView>
  </sheetViews>
  <sheetFormatPr defaultColWidth="9" defaultRowHeight="13.5" outlineLevelCol="2"/>
  <cols>
    <col min="3" max="3" width="69.75" customWidth="1"/>
  </cols>
  <sheetData>
    <row r="3" ht="20.25" spans="2:3">
      <c r="B3" s="71" t="s">
        <v>0</v>
      </c>
      <c r="C3" s="71"/>
    </row>
    <row r="4" ht="20.25" spans="2:3">
      <c r="B4" s="72" t="s">
        <v>1</v>
      </c>
      <c r="C4" s="72" t="s">
        <v>2</v>
      </c>
    </row>
    <row r="5" ht="20.25" spans="2:3">
      <c r="B5" s="72">
        <v>1</v>
      </c>
      <c r="C5" s="72" t="s">
        <v>3</v>
      </c>
    </row>
    <row r="6" ht="20.25" spans="2:3">
      <c r="B6" s="72">
        <v>2</v>
      </c>
      <c r="C6" s="72" t="s">
        <v>4</v>
      </c>
    </row>
    <row r="7" ht="20.25" spans="2:3">
      <c r="B7" s="72">
        <v>3</v>
      </c>
      <c r="C7" s="72" t="s">
        <v>5</v>
      </c>
    </row>
    <row r="8" ht="20.25" spans="2:3">
      <c r="B8" s="72">
        <v>4</v>
      </c>
      <c r="C8" s="72" t="s">
        <v>6</v>
      </c>
    </row>
    <row r="9" ht="20.25" spans="2:3">
      <c r="B9" s="72">
        <v>5</v>
      </c>
      <c r="C9" s="72" t="s">
        <v>7</v>
      </c>
    </row>
    <row r="10" ht="20.25" spans="2:3">
      <c r="B10" s="72">
        <v>6</v>
      </c>
      <c r="C10" s="72" t="s">
        <v>8</v>
      </c>
    </row>
  </sheetData>
  <mergeCells count="1">
    <mergeCell ref="B3:C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D4" sqref="D4:K4"/>
    </sheetView>
  </sheetViews>
  <sheetFormatPr defaultColWidth="9" defaultRowHeight="13.5"/>
  <sheetData>
    <row r="1" ht="20.25" spans="1:11">
      <c r="A1" s="46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ht="14.25" spans="1:11">
      <c r="A4" s="49" t="s">
        <v>2</v>
      </c>
      <c r="B4" s="49"/>
      <c r="C4" s="49"/>
      <c r="D4" s="50" t="s">
        <v>3</v>
      </c>
      <c r="E4" s="50"/>
      <c r="F4" s="50"/>
      <c r="G4" s="50"/>
      <c r="H4" s="50"/>
      <c r="I4" s="50"/>
      <c r="J4" s="50"/>
      <c r="K4" s="50"/>
    </row>
    <row r="5" ht="14.25" spans="1:11">
      <c r="A5" s="49" t="s">
        <v>11</v>
      </c>
      <c r="B5" s="49"/>
      <c r="C5" s="49"/>
      <c r="D5" s="51" t="s">
        <v>12</v>
      </c>
      <c r="E5" s="51"/>
      <c r="F5" s="51"/>
      <c r="G5" s="51"/>
      <c r="H5" s="49" t="s">
        <v>13</v>
      </c>
      <c r="I5" s="49" t="s">
        <v>14</v>
      </c>
      <c r="J5" s="49"/>
      <c r="K5" s="49"/>
    </row>
    <row r="6" ht="28.5" spans="1:11">
      <c r="A6" s="52" t="s">
        <v>15</v>
      </c>
      <c r="B6" s="52"/>
      <c r="C6" s="52"/>
      <c r="D6" s="49"/>
      <c r="E6" s="49"/>
      <c r="F6" s="53" t="s">
        <v>16</v>
      </c>
      <c r="G6" s="53" t="s">
        <v>17</v>
      </c>
      <c r="H6" s="53" t="s">
        <v>18</v>
      </c>
      <c r="I6" s="53" t="s">
        <v>19</v>
      </c>
      <c r="J6" s="53" t="s">
        <v>20</v>
      </c>
      <c r="K6" s="49" t="s">
        <v>21</v>
      </c>
    </row>
    <row r="7" ht="14.25" spans="1:11">
      <c r="A7" s="52"/>
      <c r="B7" s="52"/>
      <c r="C7" s="52"/>
      <c r="D7" s="49" t="s">
        <v>22</v>
      </c>
      <c r="E7" s="49"/>
      <c r="F7" s="49">
        <f t="shared" ref="F7:H7" si="0">F8+F9+F10</f>
        <v>10</v>
      </c>
      <c r="G7" s="49">
        <f t="shared" si="0"/>
        <v>10</v>
      </c>
      <c r="H7" s="49">
        <f t="shared" si="0"/>
        <v>9.942</v>
      </c>
      <c r="I7" s="49">
        <v>10</v>
      </c>
      <c r="J7" s="63">
        <f>H7/G7</f>
        <v>0.9942</v>
      </c>
      <c r="K7" s="64">
        <f>J7*I7</f>
        <v>9.942</v>
      </c>
    </row>
    <row r="8" ht="14.25" spans="1:11">
      <c r="A8" s="52"/>
      <c r="B8" s="52"/>
      <c r="C8" s="52"/>
      <c r="D8" s="49" t="s">
        <v>23</v>
      </c>
      <c r="E8" s="49"/>
      <c r="F8" s="49">
        <v>10</v>
      </c>
      <c r="G8" s="49">
        <v>10</v>
      </c>
      <c r="H8" s="49">
        <v>9.942</v>
      </c>
      <c r="I8" s="65" t="s">
        <v>24</v>
      </c>
      <c r="J8" s="49" t="s">
        <v>25</v>
      </c>
      <c r="K8" s="49" t="s">
        <v>25</v>
      </c>
    </row>
    <row r="9" ht="14.25" spans="1:11">
      <c r="A9" s="52"/>
      <c r="B9" s="52"/>
      <c r="C9" s="52"/>
      <c r="D9" s="49" t="s">
        <v>26</v>
      </c>
      <c r="E9" s="49"/>
      <c r="F9" s="49">
        <v>0</v>
      </c>
      <c r="G9" s="49">
        <v>0</v>
      </c>
      <c r="H9" s="49">
        <v>0</v>
      </c>
      <c r="I9" s="65" t="s">
        <v>24</v>
      </c>
      <c r="J9" s="49" t="s">
        <v>25</v>
      </c>
      <c r="K9" s="49" t="s">
        <v>25</v>
      </c>
    </row>
    <row r="10" ht="14.25" spans="1:11">
      <c r="A10" s="52"/>
      <c r="B10" s="52"/>
      <c r="C10" s="52"/>
      <c r="D10" s="54" t="s">
        <v>27</v>
      </c>
      <c r="E10" s="54"/>
      <c r="F10" s="55">
        <v>0</v>
      </c>
      <c r="G10" s="55">
        <v>0</v>
      </c>
      <c r="H10" s="55">
        <v>0</v>
      </c>
      <c r="I10" s="65" t="s">
        <v>24</v>
      </c>
      <c r="J10" s="49" t="s">
        <v>25</v>
      </c>
      <c r="K10" s="49" t="s">
        <v>25</v>
      </c>
    </row>
    <row r="11" ht="14.25" spans="1:11">
      <c r="A11" s="56" t="s">
        <v>28</v>
      </c>
      <c r="B11" s="53" t="s">
        <v>29</v>
      </c>
      <c r="C11" s="53"/>
      <c r="D11" s="53"/>
      <c r="E11" s="53"/>
      <c r="F11" s="53"/>
      <c r="G11" s="53"/>
      <c r="H11" s="49" t="s">
        <v>30</v>
      </c>
      <c r="I11" s="49"/>
      <c r="J11" s="49"/>
      <c r="K11" s="49"/>
    </row>
    <row r="12" ht="14.25" spans="1:11">
      <c r="A12" s="56"/>
      <c r="B12" s="57" t="s">
        <v>31</v>
      </c>
      <c r="C12" s="57"/>
      <c r="D12" s="57"/>
      <c r="E12" s="57"/>
      <c r="F12" s="57"/>
      <c r="G12" s="57"/>
      <c r="H12" s="57" t="s">
        <v>32</v>
      </c>
      <c r="I12" s="57"/>
      <c r="J12" s="57"/>
      <c r="K12" s="57"/>
    </row>
    <row r="13" ht="42.75" spans="1:11">
      <c r="A13" s="56" t="s">
        <v>33</v>
      </c>
      <c r="B13" s="53" t="s">
        <v>34</v>
      </c>
      <c r="C13" s="49" t="s">
        <v>35</v>
      </c>
      <c r="D13" s="49" t="s">
        <v>36</v>
      </c>
      <c r="E13" s="49"/>
      <c r="F13" s="49"/>
      <c r="G13" s="53" t="s">
        <v>37</v>
      </c>
      <c r="H13" s="49" t="s">
        <v>38</v>
      </c>
      <c r="I13" s="53" t="s">
        <v>39</v>
      </c>
      <c r="J13" s="53" t="s">
        <v>21</v>
      </c>
      <c r="K13" s="53" t="s">
        <v>40</v>
      </c>
    </row>
    <row r="14" ht="14.25" spans="1:11">
      <c r="A14" s="56"/>
      <c r="B14" s="58" t="s">
        <v>41</v>
      </c>
      <c r="C14" s="58" t="s">
        <v>42</v>
      </c>
      <c r="D14" s="59" t="s">
        <v>43</v>
      </c>
      <c r="E14" s="59"/>
      <c r="F14" s="59"/>
      <c r="G14" s="53" t="s">
        <v>44</v>
      </c>
      <c r="H14" s="53">
        <v>44</v>
      </c>
      <c r="I14" s="53">
        <v>10</v>
      </c>
      <c r="J14" s="49">
        <v>10</v>
      </c>
      <c r="K14" s="49" t="s">
        <v>25</v>
      </c>
    </row>
    <row r="15" ht="14.25" spans="1:11">
      <c r="A15" s="56"/>
      <c r="B15" s="58"/>
      <c r="C15" s="58"/>
      <c r="D15" s="59" t="s">
        <v>45</v>
      </c>
      <c r="E15" s="59"/>
      <c r="F15" s="59"/>
      <c r="G15" s="53" t="s">
        <v>46</v>
      </c>
      <c r="H15" s="53">
        <v>44</v>
      </c>
      <c r="I15" s="53">
        <v>10</v>
      </c>
      <c r="J15" s="49">
        <v>10</v>
      </c>
      <c r="K15" s="49" t="s">
        <v>25</v>
      </c>
    </row>
    <row r="16" ht="14.25" spans="1:11">
      <c r="A16" s="56"/>
      <c r="B16" s="58"/>
      <c r="C16" s="60" t="s">
        <v>47</v>
      </c>
      <c r="D16" s="59" t="s">
        <v>48</v>
      </c>
      <c r="E16" s="59"/>
      <c r="F16" s="59"/>
      <c r="G16" s="53" t="s">
        <v>49</v>
      </c>
      <c r="H16" s="61">
        <v>1</v>
      </c>
      <c r="I16" s="53">
        <v>10</v>
      </c>
      <c r="J16" s="49">
        <v>10</v>
      </c>
      <c r="K16" s="49" t="s">
        <v>25</v>
      </c>
    </row>
    <row r="17" ht="28.5" spans="1:11">
      <c r="A17" s="56"/>
      <c r="B17" s="58"/>
      <c r="C17" s="60" t="s">
        <v>50</v>
      </c>
      <c r="D17" s="59" t="s">
        <v>51</v>
      </c>
      <c r="E17" s="59"/>
      <c r="F17" s="59"/>
      <c r="G17" s="53" t="s">
        <v>52</v>
      </c>
      <c r="H17" s="53" t="s">
        <v>53</v>
      </c>
      <c r="I17" s="53">
        <v>10</v>
      </c>
      <c r="J17" s="49">
        <v>10</v>
      </c>
      <c r="K17" s="49" t="s">
        <v>25</v>
      </c>
    </row>
    <row r="18" ht="135" spans="1:11">
      <c r="A18" s="56"/>
      <c r="B18" s="58"/>
      <c r="C18" s="60" t="s">
        <v>54</v>
      </c>
      <c r="D18" s="59" t="s">
        <v>55</v>
      </c>
      <c r="E18" s="59"/>
      <c r="F18" s="59"/>
      <c r="G18" s="53" t="s">
        <v>56</v>
      </c>
      <c r="H18" s="53" t="s">
        <v>57</v>
      </c>
      <c r="I18" s="53">
        <v>10</v>
      </c>
      <c r="J18" s="49">
        <v>8</v>
      </c>
      <c r="K18" s="70" t="s">
        <v>58</v>
      </c>
    </row>
    <row r="19" ht="28.5" spans="1:11">
      <c r="A19" s="56"/>
      <c r="B19" s="58" t="s">
        <v>59</v>
      </c>
      <c r="C19" s="58" t="s">
        <v>60</v>
      </c>
      <c r="D19" s="59" t="s">
        <v>61</v>
      </c>
      <c r="E19" s="59"/>
      <c r="F19" s="59"/>
      <c r="G19" s="53" t="s">
        <v>62</v>
      </c>
      <c r="H19" s="61">
        <v>1</v>
      </c>
      <c r="I19" s="53">
        <v>10</v>
      </c>
      <c r="J19" s="49">
        <v>10</v>
      </c>
      <c r="K19" s="49" t="s">
        <v>25</v>
      </c>
    </row>
    <row r="20" ht="42.75" spans="1:11">
      <c r="A20" s="56"/>
      <c r="B20" s="58"/>
      <c r="C20" s="60" t="s">
        <v>63</v>
      </c>
      <c r="D20" s="59" t="s">
        <v>64</v>
      </c>
      <c r="E20" s="59"/>
      <c r="F20" s="59"/>
      <c r="G20" s="53" t="s">
        <v>65</v>
      </c>
      <c r="H20" s="53" t="s">
        <v>66</v>
      </c>
      <c r="I20" s="53">
        <v>10</v>
      </c>
      <c r="J20" s="49">
        <v>10</v>
      </c>
      <c r="K20" s="49" t="s">
        <v>25</v>
      </c>
    </row>
    <row r="21" ht="57" spans="1:11">
      <c r="A21" s="56"/>
      <c r="B21" s="58"/>
      <c r="C21" s="60" t="s">
        <v>67</v>
      </c>
      <c r="D21" s="59" t="s">
        <v>68</v>
      </c>
      <c r="E21" s="59"/>
      <c r="F21" s="59"/>
      <c r="G21" s="53" t="s">
        <v>69</v>
      </c>
      <c r="H21" s="53" t="s">
        <v>66</v>
      </c>
      <c r="I21" s="53">
        <v>10</v>
      </c>
      <c r="J21" s="49">
        <v>10</v>
      </c>
      <c r="K21" s="49" t="s">
        <v>25</v>
      </c>
    </row>
    <row r="22" ht="28.5" spans="1:11">
      <c r="A22" s="56"/>
      <c r="B22" s="58"/>
      <c r="C22" s="60" t="s">
        <v>70</v>
      </c>
      <c r="D22" s="59" t="s">
        <v>25</v>
      </c>
      <c r="E22" s="59"/>
      <c r="F22" s="59"/>
      <c r="G22" s="53" t="s">
        <v>25</v>
      </c>
      <c r="H22" s="53" t="s">
        <v>25</v>
      </c>
      <c r="I22" s="53" t="s">
        <v>25</v>
      </c>
      <c r="J22" s="49"/>
      <c r="K22" s="49" t="s">
        <v>25</v>
      </c>
    </row>
    <row r="23" ht="42.75" spans="1:11">
      <c r="A23" s="56"/>
      <c r="B23" s="58" t="s">
        <v>71</v>
      </c>
      <c r="C23" s="58" t="s">
        <v>72</v>
      </c>
      <c r="D23" s="59" t="s">
        <v>73</v>
      </c>
      <c r="E23" s="59"/>
      <c r="F23" s="59"/>
      <c r="G23" s="53" t="s">
        <v>74</v>
      </c>
      <c r="H23" s="61">
        <v>1</v>
      </c>
      <c r="I23" s="53">
        <v>10</v>
      </c>
      <c r="J23" s="49">
        <v>10</v>
      </c>
      <c r="K23" s="49" t="s">
        <v>25</v>
      </c>
    </row>
    <row r="24" ht="14.25" spans="1:11">
      <c r="A24" s="62" t="s">
        <v>75</v>
      </c>
      <c r="B24" s="62"/>
      <c r="C24" s="62"/>
      <c r="D24" s="62"/>
      <c r="E24" s="62"/>
      <c r="F24" s="62"/>
      <c r="G24" s="62"/>
      <c r="H24" s="62" t="s">
        <v>25</v>
      </c>
      <c r="I24" s="62">
        <v>100</v>
      </c>
      <c r="J24" s="66">
        <v>98</v>
      </c>
      <c r="K24" s="49" t="s">
        <v>25</v>
      </c>
    </row>
  </sheetData>
  <mergeCells count="34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11:A12"/>
    <mergeCell ref="A13:A23"/>
    <mergeCell ref="B14:B18"/>
    <mergeCell ref="B19:B22"/>
    <mergeCell ref="C14:C15"/>
    <mergeCell ref="A6:C10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D4" sqref="D4:K4"/>
    </sheetView>
  </sheetViews>
  <sheetFormatPr defaultColWidth="9" defaultRowHeight="13.5"/>
  <sheetData>
    <row r="1" ht="20.25" spans="1:11">
      <c r="A1" s="68" t="s">
        <v>76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ht="14.25" spans="1:11">
      <c r="A4" s="49" t="s">
        <v>2</v>
      </c>
      <c r="B4" s="49"/>
      <c r="C4" s="49"/>
      <c r="D4" s="50" t="s">
        <v>4</v>
      </c>
      <c r="E4" s="50"/>
      <c r="F4" s="50"/>
      <c r="G4" s="50"/>
      <c r="H4" s="50"/>
      <c r="I4" s="50"/>
      <c r="J4" s="50"/>
      <c r="K4" s="50"/>
    </row>
    <row r="5" ht="14.25" spans="1:11">
      <c r="A5" s="49" t="s">
        <v>11</v>
      </c>
      <c r="B5" s="49"/>
      <c r="C5" s="49"/>
      <c r="D5" s="51" t="s">
        <v>12</v>
      </c>
      <c r="E5" s="51"/>
      <c r="F5" s="51"/>
      <c r="G5" s="51"/>
      <c r="H5" s="49" t="s">
        <v>13</v>
      </c>
      <c r="I5" s="49" t="s">
        <v>14</v>
      </c>
      <c r="J5" s="49"/>
      <c r="K5" s="49"/>
    </row>
    <row r="6" ht="28.5" spans="1:11">
      <c r="A6" s="52" t="s">
        <v>15</v>
      </c>
      <c r="B6" s="52"/>
      <c r="C6" s="52"/>
      <c r="D6" s="49"/>
      <c r="E6" s="49"/>
      <c r="F6" s="53" t="s">
        <v>16</v>
      </c>
      <c r="G6" s="53" t="s">
        <v>17</v>
      </c>
      <c r="H6" s="53" t="s">
        <v>18</v>
      </c>
      <c r="I6" s="53" t="s">
        <v>19</v>
      </c>
      <c r="J6" s="53" t="s">
        <v>20</v>
      </c>
      <c r="K6" s="49" t="s">
        <v>21</v>
      </c>
    </row>
    <row r="7" ht="14.25" spans="1:11">
      <c r="A7" s="52"/>
      <c r="B7" s="52"/>
      <c r="C7" s="52"/>
      <c r="D7" s="49" t="s">
        <v>22</v>
      </c>
      <c r="E7" s="49"/>
      <c r="F7" s="49">
        <f t="shared" ref="F7:H7" si="0">F8+F9+F10</f>
        <v>35</v>
      </c>
      <c r="G7" s="49">
        <f t="shared" si="0"/>
        <v>35</v>
      </c>
      <c r="H7" s="49">
        <f t="shared" si="0"/>
        <v>33.93</v>
      </c>
      <c r="I7" s="49">
        <v>10</v>
      </c>
      <c r="J7" s="63">
        <f>H7/G7</f>
        <v>0.969428571428571</v>
      </c>
      <c r="K7" s="64">
        <f>J7*I7</f>
        <v>9.69428571428571</v>
      </c>
    </row>
    <row r="8" ht="14.25" spans="1:11">
      <c r="A8" s="52"/>
      <c r="B8" s="52"/>
      <c r="C8" s="52"/>
      <c r="D8" s="49" t="s">
        <v>23</v>
      </c>
      <c r="E8" s="49"/>
      <c r="F8" s="49">
        <v>35</v>
      </c>
      <c r="G8" s="49">
        <v>35</v>
      </c>
      <c r="H8" s="49">
        <v>33.93</v>
      </c>
      <c r="I8" s="65" t="s">
        <v>24</v>
      </c>
      <c r="J8" s="49" t="s">
        <v>25</v>
      </c>
      <c r="K8" s="49" t="s">
        <v>25</v>
      </c>
    </row>
    <row r="9" ht="14.25" spans="1:11">
      <c r="A9" s="52"/>
      <c r="B9" s="52"/>
      <c r="C9" s="52"/>
      <c r="D9" s="49" t="s">
        <v>26</v>
      </c>
      <c r="E9" s="49"/>
      <c r="F9" s="49">
        <v>0</v>
      </c>
      <c r="G9" s="49">
        <v>0</v>
      </c>
      <c r="H9" s="49">
        <v>0</v>
      </c>
      <c r="I9" s="65" t="s">
        <v>24</v>
      </c>
      <c r="J9" s="49" t="s">
        <v>25</v>
      </c>
      <c r="K9" s="49" t="s">
        <v>25</v>
      </c>
    </row>
    <row r="10" ht="14.25" spans="1:11">
      <c r="A10" s="52"/>
      <c r="B10" s="52"/>
      <c r="C10" s="52"/>
      <c r="D10" s="54" t="s">
        <v>27</v>
      </c>
      <c r="E10" s="54"/>
      <c r="F10" s="55">
        <v>0</v>
      </c>
      <c r="G10" s="55">
        <v>0</v>
      </c>
      <c r="H10" s="55">
        <v>0</v>
      </c>
      <c r="I10" s="65" t="s">
        <v>24</v>
      </c>
      <c r="J10" s="49" t="s">
        <v>25</v>
      </c>
      <c r="K10" s="49" t="s">
        <v>25</v>
      </c>
    </row>
    <row r="11" ht="14.25" spans="1:11">
      <c r="A11" s="56" t="s">
        <v>28</v>
      </c>
      <c r="B11" s="53" t="s">
        <v>29</v>
      </c>
      <c r="C11" s="53"/>
      <c r="D11" s="53"/>
      <c r="E11" s="53"/>
      <c r="F11" s="53"/>
      <c r="G11" s="53"/>
      <c r="H11" s="49" t="s">
        <v>30</v>
      </c>
      <c r="I11" s="49"/>
      <c r="J11" s="49"/>
      <c r="K11" s="49"/>
    </row>
    <row r="12" ht="14.25" spans="1:11">
      <c r="A12" s="56"/>
      <c r="B12" s="57" t="s">
        <v>77</v>
      </c>
      <c r="C12" s="57"/>
      <c r="D12" s="57"/>
      <c r="E12" s="57"/>
      <c r="F12" s="57"/>
      <c r="G12" s="57"/>
      <c r="H12" s="57" t="s">
        <v>78</v>
      </c>
      <c r="I12" s="57"/>
      <c r="J12" s="57"/>
      <c r="K12" s="57"/>
    </row>
    <row r="13" ht="42.75" spans="1:11">
      <c r="A13" s="56" t="s">
        <v>33</v>
      </c>
      <c r="B13" s="53" t="s">
        <v>34</v>
      </c>
      <c r="C13" s="49" t="s">
        <v>35</v>
      </c>
      <c r="D13" s="49" t="s">
        <v>36</v>
      </c>
      <c r="E13" s="49"/>
      <c r="F13" s="49"/>
      <c r="G13" s="53" t="s">
        <v>37</v>
      </c>
      <c r="H13" s="49" t="s">
        <v>38</v>
      </c>
      <c r="I13" s="53" t="s">
        <v>39</v>
      </c>
      <c r="J13" s="53" t="s">
        <v>21</v>
      </c>
      <c r="K13" s="53" t="s">
        <v>40</v>
      </c>
    </row>
    <row r="14" ht="28.5" spans="1:11">
      <c r="A14" s="56"/>
      <c r="B14" s="69" t="s">
        <v>41</v>
      </c>
      <c r="C14" s="69" t="s">
        <v>42</v>
      </c>
      <c r="D14" s="59" t="s">
        <v>79</v>
      </c>
      <c r="E14" s="59"/>
      <c r="F14" s="59"/>
      <c r="G14" s="53" t="s">
        <v>80</v>
      </c>
      <c r="H14" s="53" t="s">
        <v>81</v>
      </c>
      <c r="I14" s="53">
        <v>20</v>
      </c>
      <c r="J14" s="49">
        <v>20</v>
      </c>
      <c r="K14" s="49" t="s">
        <v>25</v>
      </c>
    </row>
    <row r="15" ht="14.25" spans="1:11">
      <c r="A15" s="56"/>
      <c r="B15" s="69"/>
      <c r="C15" s="30" t="s">
        <v>47</v>
      </c>
      <c r="D15" s="59" t="s">
        <v>82</v>
      </c>
      <c r="E15" s="59"/>
      <c r="F15" s="59"/>
      <c r="G15" s="53" t="s">
        <v>83</v>
      </c>
      <c r="H15" s="53" t="s">
        <v>83</v>
      </c>
      <c r="I15" s="53">
        <v>10</v>
      </c>
      <c r="J15" s="49">
        <v>10</v>
      </c>
      <c r="K15" s="49" t="s">
        <v>25</v>
      </c>
    </row>
    <row r="16" ht="14.25" spans="1:11">
      <c r="A16" s="56"/>
      <c r="B16" s="69"/>
      <c r="C16" s="30" t="s">
        <v>50</v>
      </c>
      <c r="D16" s="59" t="s">
        <v>84</v>
      </c>
      <c r="E16" s="59"/>
      <c r="F16" s="59"/>
      <c r="G16" s="53" t="s">
        <v>84</v>
      </c>
      <c r="H16" s="53" t="s">
        <v>84</v>
      </c>
      <c r="I16" s="53">
        <v>10</v>
      </c>
      <c r="J16" s="49">
        <v>10</v>
      </c>
      <c r="K16" s="49" t="s">
        <v>25</v>
      </c>
    </row>
    <row r="17" ht="299.25" spans="1:11">
      <c r="A17" s="56"/>
      <c r="B17" s="69"/>
      <c r="C17" s="30" t="s">
        <v>54</v>
      </c>
      <c r="D17" s="59" t="s">
        <v>85</v>
      </c>
      <c r="E17" s="59"/>
      <c r="F17" s="59"/>
      <c r="G17" s="53" t="s">
        <v>86</v>
      </c>
      <c r="H17" s="53">
        <v>33.93</v>
      </c>
      <c r="I17" s="49">
        <v>10</v>
      </c>
      <c r="J17" s="49">
        <v>9.69</v>
      </c>
      <c r="K17" s="53" t="s">
        <v>87</v>
      </c>
    </row>
    <row r="18" ht="128.25" spans="1:11">
      <c r="A18" s="56"/>
      <c r="B18" s="69" t="s">
        <v>59</v>
      </c>
      <c r="C18" s="69" t="s">
        <v>70</v>
      </c>
      <c r="D18" s="59" t="s">
        <v>88</v>
      </c>
      <c r="E18" s="59"/>
      <c r="F18" s="59"/>
      <c r="G18" s="53" t="s">
        <v>89</v>
      </c>
      <c r="H18" s="53" t="s">
        <v>90</v>
      </c>
      <c r="I18" s="53">
        <v>10</v>
      </c>
      <c r="J18" s="49">
        <v>10</v>
      </c>
      <c r="K18" s="49" t="s">
        <v>25</v>
      </c>
    </row>
    <row r="19" ht="28.5" spans="1:11">
      <c r="A19" s="56"/>
      <c r="B19" s="69"/>
      <c r="C19" s="30" t="s">
        <v>60</v>
      </c>
      <c r="D19" s="59" t="s">
        <v>91</v>
      </c>
      <c r="E19" s="59"/>
      <c r="F19" s="59"/>
      <c r="G19" s="53" t="s">
        <v>92</v>
      </c>
      <c r="H19" s="53" t="s">
        <v>92</v>
      </c>
      <c r="I19" s="53">
        <v>10</v>
      </c>
      <c r="J19" s="49">
        <v>10</v>
      </c>
      <c r="K19" s="49" t="s">
        <v>25</v>
      </c>
    </row>
    <row r="20" ht="28.5" spans="1:11">
      <c r="A20" s="56"/>
      <c r="B20" s="69"/>
      <c r="C20" s="30" t="s">
        <v>63</v>
      </c>
      <c r="D20" s="59" t="s">
        <v>93</v>
      </c>
      <c r="E20" s="59"/>
      <c r="F20" s="59"/>
      <c r="G20" s="53" t="s">
        <v>92</v>
      </c>
      <c r="H20" s="53" t="s">
        <v>92</v>
      </c>
      <c r="I20" s="53">
        <v>5</v>
      </c>
      <c r="J20" s="49">
        <v>5</v>
      </c>
      <c r="K20" s="49" t="s">
        <v>25</v>
      </c>
    </row>
    <row r="21" ht="99.75" spans="1:11">
      <c r="A21" s="56"/>
      <c r="B21" s="69"/>
      <c r="C21" s="30" t="s">
        <v>67</v>
      </c>
      <c r="D21" s="59" t="s">
        <v>94</v>
      </c>
      <c r="E21" s="59"/>
      <c r="F21" s="59"/>
      <c r="G21" s="53" t="s">
        <v>95</v>
      </c>
      <c r="H21" s="53" t="s">
        <v>96</v>
      </c>
      <c r="I21" s="53">
        <v>5</v>
      </c>
      <c r="J21" s="49">
        <v>5</v>
      </c>
      <c r="K21" s="49" t="s">
        <v>25</v>
      </c>
    </row>
    <row r="22" ht="28.5" spans="1:11">
      <c r="A22" s="56"/>
      <c r="B22" s="69" t="s">
        <v>71</v>
      </c>
      <c r="C22" s="69" t="s">
        <v>72</v>
      </c>
      <c r="D22" s="59" t="s">
        <v>97</v>
      </c>
      <c r="E22" s="59"/>
      <c r="F22" s="59"/>
      <c r="G22" s="61">
        <v>1</v>
      </c>
      <c r="H22" s="61">
        <v>1</v>
      </c>
      <c r="I22" s="53">
        <v>10</v>
      </c>
      <c r="J22" s="49">
        <v>10</v>
      </c>
      <c r="K22" s="49" t="s">
        <v>25</v>
      </c>
    </row>
    <row r="23" ht="14.25" spans="1:11">
      <c r="A23" s="62" t="s">
        <v>75</v>
      </c>
      <c r="B23" s="62"/>
      <c r="C23" s="62"/>
      <c r="D23" s="62"/>
      <c r="E23" s="62"/>
      <c r="F23" s="62"/>
      <c r="G23" s="62"/>
      <c r="H23" s="62" t="s">
        <v>25</v>
      </c>
      <c r="I23" s="62">
        <v>100</v>
      </c>
      <c r="J23" s="66">
        <f>SUM(J14:J22)+K7</f>
        <v>99.3842857142857</v>
      </c>
      <c r="K23" s="49" t="s">
        <v>25</v>
      </c>
    </row>
  </sheetData>
  <mergeCells count="32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G23"/>
    <mergeCell ref="A11:A12"/>
    <mergeCell ref="A13:A22"/>
    <mergeCell ref="B14:B17"/>
    <mergeCell ref="B18:B21"/>
    <mergeCell ref="A6:C10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D4" sqref="D4:K4"/>
    </sheetView>
  </sheetViews>
  <sheetFormatPr defaultColWidth="9" defaultRowHeight="13.5"/>
  <sheetData>
    <row r="1" ht="20.25" spans="1:11">
      <c r="A1" s="46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ht="14.25" spans="1:11">
      <c r="A4" s="49" t="s">
        <v>2</v>
      </c>
      <c r="B4" s="49"/>
      <c r="C4" s="49"/>
      <c r="D4" s="50" t="s">
        <v>5</v>
      </c>
      <c r="E4" s="50"/>
      <c r="F4" s="50"/>
      <c r="G4" s="50"/>
      <c r="H4" s="50"/>
      <c r="I4" s="50"/>
      <c r="J4" s="50"/>
      <c r="K4" s="50"/>
    </row>
    <row r="5" ht="14.25" spans="1:11">
      <c r="A5" s="49" t="s">
        <v>11</v>
      </c>
      <c r="B5" s="49"/>
      <c r="C5" s="49"/>
      <c r="D5" s="51" t="s">
        <v>12</v>
      </c>
      <c r="E5" s="51"/>
      <c r="F5" s="51"/>
      <c r="G5" s="51"/>
      <c r="H5" s="49" t="s">
        <v>13</v>
      </c>
      <c r="I5" s="49" t="s">
        <v>14</v>
      </c>
      <c r="J5" s="49"/>
      <c r="K5" s="49"/>
    </row>
    <row r="6" ht="28.5" spans="1:11">
      <c r="A6" s="52" t="s">
        <v>15</v>
      </c>
      <c r="B6" s="52"/>
      <c r="C6" s="52"/>
      <c r="D6" s="49"/>
      <c r="E6" s="49"/>
      <c r="F6" s="53" t="s">
        <v>16</v>
      </c>
      <c r="G6" s="53" t="s">
        <v>17</v>
      </c>
      <c r="H6" s="53" t="s">
        <v>18</v>
      </c>
      <c r="I6" s="53" t="s">
        <v>19</v>
      </c>
      <c r="J6" s="53" t="s">
        <v>20</v>
      </c>
      <c r="K6" s="49" t="s">
        <v>21</v>
      </c>
    </row>
    <row r="7" ht="14.25" spans="1:11">
      <c r="A7" s="52"/>
      <c r="B7" s="52"/>
      <c r="C7" s="52"/>
      <c r="D7" s="49" t="s">
        <v>22</v>
      </c>
      <c r="E7" s="49"/>
      <c r="F7" s="49">
        <f>F8+F9+F10</f>
        <v>70</v>
      </c>
      <c r="G7" s="49">
        <f>G8+G9+G10</f>
        <v>70</v>
      </c>
      <c r="H7" s="49">
        <v>68.1</v>
      </c>
      <c r="I7" s="49">
        <v>10</v>
      </c>
      <c r="J7" s="63">
        <f>H7/G7</f>
        <v>0.972857142857143</v>
      </c>
      <c r="K7" s="64">
        <f>J7*I7</f>
        <v>9.72857142857143</v>
      </c>
    </row>
    <row r="8" ht="14.25" spans="1:11">
      <c r="A8" s="52"/>
      <c r="B8" s="52"/>
      <c r="C8" s="52"/>
      <c r="D8" s="49" t="s">
        <v>23</v>
      </c>
      <c r="E8" s="49"/>
      <c r="F8" s="49">
        <v>70</v>
      </c>
      <c r="G8" s="49">
        <v>70</v>
      </c>
      <c r="H8" s="49">
        <v>68.1</v>
      </c>
      <c r="I8" s="65" t="s">
        <v>24</v>
      </c>
      <c r="J8" s="49" t="s">
        <v>25</v>
      </c>
      <c r="K8" s="49" t="s">
        <v>25</v>
      </c>
    </row>
    <row r="9" ht="14.25" spans="1:11">
      <c r="A9" s="52"/>
      <c r="B9" s="52"/>
      <c r="C9" s="52"/>
      <c r="D9" s="49" t="s">
        <v>26</v>
      </c>
      <c r="E9" s="49"/>
      <c r="F9" s="49">
        <v>0</v>
      </c>
      <c r="G9" s="49">
        <v>0</v>
      </c>
      <c r="H9" s="49">
        <v>0</v>
      </c>
      <c r="I9" s="65" t="s">
        <v>24</v>
      </c>
      <c r="J9" s="49" t="s">
        <v>25</v>
      </c>
      <c r="K9" s="49" t="s">
        <v>25</v>
      </c>
    </row>
    <row r="10" ht="14.25" spans="1:11">
      <c r="A10" s="52"/>
      <c r="B10" s="52"/>
      <c r="C10" s="52"/>
      <c r="D10" s="54" t="s">
        <v>27</v>
      </c>
      <c r="E10" s="54"/>
      <c r="F10" s="55">
        <v>0</v>
      </c>
      <c r="G10" s="55">
        <v>0</v>
      </c>
      <c r="H10" s="55">
        <v>0</v>
      </c>
      <c r="I10" s="65" t="s">
        <v>24</v>
      </c>
      <c r="J10" s="49" t="s">
        <v>25</v>
      </c>
      <c r="K10" s="49" t="s">
        <v>25</v>
      </c>
    </row>
    <row r="11" ht="14.25" spans="1:11">
      <c r="A11" s="56" t="s">
        <v>28</v>
      </c>
      <c r="B11" s="53" t="s">
        <v>29</v>
      </c>
      <c r="C11" s="53"/>
      <c r="D11" s="53"/>
      <c r="E11" s="53"/>
      <c r="F11" s="53"/>
      <c r="G11" s="53"/>
      <c r="H11" s="49" t="s">
        <v>30</v>
      </c>
      <c r="I11" s="49"/>
      <c r="J11" s="49"/>
      <c r="K11" s="49"/>
    </row>
    <row r="12" ht="14.25" spans="1:11">
      <c r="A12" s="56"/>
      <c r="B12" s="57" t="s">
        <v>98</v>
      </c>
      <c r="C12" s="57"/>
      <c r="D12" s="57"/>
      <c r="E12" s="57"/>
      <c r="F12" s="57"/>
      <c r="G12" s="57"/>
      <c r="H12" s="57" t="s">
        <v>99</v>
      </c>
      <c r="I12" s="57"/>
      <c r="J12" s="57"/>
      <c r="K12" s="57"/>
    </row>
    <row r="13" ht="42.75" spans="1:11">
      <c r="A13" s="56" t="s">
        <v>33</v>
      </c>
      <c r="B13" s="53" t="s">
        <v>34</v>
      </c>
      <c r="C13" s="49" t="s">
        <v>35</v>
      </c>
      <c r="D13" s="49" t="s">
        <v>36</v>
      </c>
      <c r="E13" s="49"/>
      <c r="F13" s="49"/>
      <c r="G13" s="53" t="s">
        <v>37</v>
      </c>
      <c r="H13" s="49" t="s">
        <v>38</v>
      </c>
      <c r="I13" s="53" t="s">
        <v>39</v>
      </c>
      <c r="J13" s="53" t="s">
        <v>21</v>
      </c>
      <c r="K13" s="53" t="s">
        <v>40</v>
      </c>
    </row>
    <row r="14" ht="14.25" spans="1:11">
      <c r="A14" s="56"/>
      <c r="B14" s="58" t="s">
        <v>41</v>
      </c>
      <c r="C14" s="58" t="s">
        <v>42</v>
      </c>
      <c r="D14" s="59" t="s">
        <v>100</v>
      </c>
      <c r="E14" s="59"/>
      <c r="F14" s="59"/>
      <c r="G14" s="53" t="s">
        <v>101</v>
      </c>
      <c r="H14" s="53" t="s">
        <v>102</v>
      </c>
      <c r="I14" s="53">
        <v>3</v>
      </c>
      <c r="J14" s="53">
        <v>3</v>
      </c>
      <c r="K14" s="49" t="s">
        <v>25</v>
      </c>
    </row>
    <row r="15" ht="71.25" spans="1:11">
      <c r="A15" s="56"/>
      <c r="B15" s="58"/>
      <c r="C15" s="58"/>
      <c r="D15" s="59" t="s">
        <v>103</v>
      </c>
      <c r="E15" s="59"/>
      <c r="F15" s="59"/>
      <c r="G15" s="53" t="s">
        <v>104</v>
      </c>
      <c r="H15" s="53" t="s">
        <v>104</v>
      </c>
      <c r="I15" s="53">
        <v>3</v>
      </c>
      <c r="J15" s="53">
        <v>3</v>
      </c>
      <c r="K15" s="49" t="s">
        <v>25</v>
      </c>
    </row>
    <row r="16" ht="57" spans="1:11">
      <c r="A16" s="56"/>
      <c r="B16" s="58"/>
      <c r="C16" s="58"/>
      <c r="D16" s="59" t="s">
        <v>105</v>
      </c>
      <c r="E16" s="59"/>
      <c r="F16" s="59"/>
      <c r="G16" s="53" t="s">
        <v>106</v>
      </c>
      <c r="H16" s="53" t="s">
        <v>106</v>
      </c>
      <c r="I16" s="53">
        <v>3</v>
      </c>
      <c r="J16" s="53">
        <v>3</v>
      </c>
      <c r="K16" s="49" t="s">
        <v>25</v>
      </c>
    </row>
    <row r="17" ht="42.75" spans="1:11">
      <c r="A17" s="56"/>
      <c r="B17" s="58"/>
      <c r="C17" s="58"/>
      <c r="D17" s="59" t="s">
        <v>107</v>
      </c>
      <c r="E17" s="59"/>
      <c r="F17" s="59"/>
      <c r="G17" s="53" t="s">
        <v>108</v>
      </c>
      <c r="H17" s="53" t="s">
        <v>108</v>
      </c>
      <c r="I17" s="53">
        <v>3</v>
      </c>
      <c r="J17" s="53">
        <v>3</v>
      </c>
      <c r="K17" s="49" t="s">
        <v>25</v>
      </c>
    </row>
    <row r="18" ht="42.75" spans="1:11">
      <c r="A18" s="56"/>
      <c r="B18" s="58"/>
      <c r="C18" s="60" t="s">
        <v>47</v>
      </c>
      <c r="D18" s="59" t="s">
        <v>109</v>
      </c>
      <c r="E18" s="59"/>
      <c r="F18" s="59"/>
      <c r="G18" s="53" t="s">
        <v>110</v>
      </c>
      <c r="H18" s="53" t="s">
        <v>110</v>
      </c>
      <c r="I18" s="53">
        <v>3</v>
      </c>
      <c r="J18" s="53">
        <v>3</v>
      </c>
      <c r="K18" s="49" t="s">
        <v>25</v>
      </c>
    </row>
    <row r="19" ht="57" spans="1:11">
      <c r="A19" s="56"/>
      <c r="B19" s="58"/>
      <c r="C19" s="60"/>
      <c r="D19" s="59" t="s">
        <v>111</v>
      </c>
      <c r="E19" s="59"/>
      <c r="F19" s="59"/>
      <c r="G19" s="53" t="s">
        <v>112</v>
      </c>
      <c r="H19" s="53" t="s">
        <v>112</v>
      </c>
      <c r="I19" s="53">
        <v>5</v>
      </c>
      <c r="J19" s="53">
        <v>5</v>
      </c>
      <c r="K19" s="49" t="s">
        <v>25</v>
      </c>
    </row>
    <row r="20" ht="14.25" spans="1:11">
      <c r="A20" s="56"/>
      <c r="B20" s="58"/>
      <c r="C20" s="60"/>
      <c r="D20" s="59" t="s">
        <v>113</v>
      </c>
      <c r="E20" s="59"/>
      <c r="F20" s="59"/>
      <c r="G20" s="53" t="s">
        <v>83</v>
      </c>
      <c r="H20" s="53" t="s">
        <v>83</v>
      </c>
      <c r="I20" s="53">
        <v>5</v>
      </c>
      <c r="J20" s="53">
        <v>5</v>
      </c>
      <c r="K20" s="49" t="s">
        <v>25</v>
      </c>
    </row>
    <row r="21" ht="28.5" spans="1:11">
      <c r="A21" s="56"/>
      <c r="B21" s="58"/>
      <c r="C21" s="60" t="s">
        <v>50</v>
      </c>
      <c r="D21" s="59" t="s">
        <v>114</v>
      </c>
      <c r="E21" s="59"/>
      <c r="F21" s="59"/>
      <c r="G21" s="53" t="s">
        <v>115</v>
      </c>
      <c r="H21" s="53" t="s">
        <v>115</v>
      </c>
      <c r="I21" s="53">
        <v>2</v>
      </c>
      <c r="J21" s="53">
        <v>2</v>
      </c>
      <c r="K21" s="49" t="s">
        <v>25</v>
      </c>
    </row>
    <row r="22" ht="28.5" spans="1:11">
      <c r="A22" s="56"/>
      <c r="B22" s="58"/>
      <c r="C22" s="60"/>
      <c r="D22" s="59" t="s">
        <v>111</v>
      </c>
      <c r="E22" s="59"/>
      <c r="F22" s="59"/>
      <c r="G22" s="53" t="s">
        <v>115</v>
      </c>
      <c r="H22" s="53" t="s">
        <v>115</v>
      </c>
      <c r="I22" s="53">
        <v>5</v>
      </c>
      <c r="J22" s="53">
        <v>5</v>
      </c>
      <c r="K22" s="49" t="s">
        <v>25</v>
      </c>
    </row>
    <row r="23" ht="28.5" spans="1:11">
      <c r="A23" s="56"/>
      <c r="B23" s="58"/>
      <c r="C23" s="60"/>
      <c r="D23" s="59" t="s">
        <v>113</v>
      </c>
      <c r="E23" s="59"/>
      <c r="F23" s="59"/>
      <c r="G23" s="53" t="s">
        <v>115</v>
      </c>
      <c r="H23" s="53" t="s">
        <v>115</v>
      </c>
      <c r="I23" s="53">
        <v>5</v>
      </c>
      <c r="J23" s="53">
        <v>5</v>
      </c>
      <c r="K23" s="49" t="s">
        <v>25</v>
      </c>
    </row>
    <row r="24" ht="14.25" spans="1:11">
      <c r="A24" s="56"/>
      <c r="B24" s="58"/>
      <c r="C24" s="60" t="s">
        <v>54</v>
      </c>
      <c r="D24" s="59" t="s">
        <v>100</v>
      </c>
      <c r="E24" s="59"/>
      <c r="F24" s="59"/>
      <c r="G24" s="53" t="s">
        <v>116</v>
      </c>
      <c r="H24" s="53" t="s">
        <v>117</v>
      </c>
      <c r="I24" s="53">
        <v>3</v>
      </c>
      <c r="J24" s="53">
        <v>3</v>
      </c>
      <c r="K24" s="49" t="s">
        <v>25</v>
      </c>
    </row>
    <row r="25" ht="28.5" spans="1:11">
      <c r="A25" s="56"/>
      <c r="B25" s="58"/>
      <c r="C25" s="60"/>
      <c r="D25" s="59" t="s">
        <v>105</v>
      </c>
      <c r="E25" s="59"/>
      <c r="F25" s="59"/>
      <c r="G25" s="53" t="s">
        <v>118</v>
      </c>
      <c r="H25" s="53" t="s">
        <v>118</v>
      </c>
      <c r="I25" s="53">
        <v>5</v>
      </c>
      <c r="J25" s="53">
        <v>5</v>
      </c>
      <c r="K25" s="49" t="s">
        <v>25</v>
      </c>
    </row>
    <row r="26" ht="28.5" spans="1:11">
      <c r="A26" s="56"/>
      <c r="B26" s="58"/>
      <c r="C26" s="60"/>
      <c r="D26" s="59" t="s">
        <v>119</v>
      </c>
      <c r="E26" s="59"/>
      <c r="F26" s="59"/>
      <c r="G26" s="53" t="s">
        <v>118</v>
      </c>
      <c r="H26" s="53" t="s">
        <v>118</v>
      </c>
      <c r="I26" s="53">
        <v>5</v>
      </c>
      <c r="J26" s="53">
        <v>5</v>
      </c>
      <c r="K26" s="49" t="s">
        <v>25</v>
      </c>
    </row>
    <row r="27" ht="57" spans="1:11">
      <c r="A27" s="56"/>
      <c r="B27" s="58" t="s">
        <v>59</v>
      </c>
      <c r="C27" s="58" t="s">
        <v>60</v>
      </c>
      <c r="D27" s="59" t="s">
        <v>120</v>
      </c>
      <c r="E27" s="59"/>
      <c r="F27" s="59"/>
      <c r="G27" s="53" t="s">
        <v>121</v>
      </c>
      <c r="H27" s="53" t="s">
        <v>121</v>
      </c>
      <c r="I27" s="53">
        <v>5</v>
      </c>
      <c r="J27" s="53">
        <v>5</v>
      </c>
      <c r="K27" s="49" t="s">
        <v>25</v>
      </c>
    </row>
    <row r="28" ht="28.5" spans="1:11">
      <c r="A28" s="56"/>
      <c r="B28" s="58"/>
      <c r="C28" s="60" t="s">
        <v>63</v>
      </c>
      <c r="D28" s="59" t="s">
        <v>122</v>
      </c>
      <c r="E28" s="59"/>
      <c r="F28" s="59"/>
      <c r="G28" s="53" t="s">
        <v>123</v>
      </c>
      <c r="H28" s="53" t="s">
        <v>123</v>
      </c>
      <c r="I28" s="53">
        <v>5</v>
      </c>
      <c r="J28" s="53">
        <v>5</v>
      </c>
      <c r="K28" s="49" t="s">
        <v>25</v>
      </c>
    </row>
    <row r="29" ht="57" spans="1:11">
      <c r="A29" s="56"/>
      <c r="B29" s="58"/>
      <c r="C29" s="60" t="s">
        <v>67</v>
      </c>
      <c r="D29" s="59" t="s">
        <v>120</v>
      </c>
      <c r="E29" s="59"/>
      <c r="F29" s="59"/>
      <c r="G29" s="53" t="s">
        <v>121</v>
      </c>
      <c r="H29" s="53" t="s">
        <v>121</v>
      </c>
      <c r="I29" s="53">
        <v>5</v>
      </c>
      <c r="J29" s="53">
        <v>5</v>
      </c>
      <c r="K29" s="49" t="s">
        <v>25</v>
      </c>
    </row>
    <row r="30" ht="14.25" spans="1:11">
      <c r="A30" s="56"/>
      <c r="B30" s="58"/>
      <c r="C30" s="60"/>
      <c r="D30" s="59" t="s">
        <v>122</v>
      </c>
      <c r="E30" s="59"/>
      <c r="F30" s="59"/>
      <c r="G30" s="53" t="s">
        <v>123</v>
      </c>
      <c r="H30" s="53" t="s">
        <v>123</v>
      </c>
      <c r="I30" s="53">
        <v>10</v>
      </c>
      <c r="J30" s="53">
        <v>10</v>
      </c>
      <c r="K30" s="49" t="s">
        <v>25</v>
      </c>
    </row>
    <row r="31" ht="28.5" spans="1:11">
      <c r="A31" s="56"/>
      <c r="B31" s="58"/>
      <c r="C31" s="60"/>
      <c r="D31" s="59" t="s">
        <v>105</v>
      </c>
      <c r="E31" s="59"/>
      <c r="F31" s="59"/>
      <c r="G31" s="53" t="s">
        <v>124</v>
      </c>
      <c r="H31" s="53" t="s">
        <v>124</v>
      </c>
      <c r="I31" s="53">
        <v>5</v>
      </c>
      <c r="J31" s="53">
        <v>5</v>
      </c>
      <c r="K31" s="49" t="s">
        <v>25</v>
      </c>
    </row>
    <row r="32" ht="28.5" spans="1:11">
      <c r="A32" s="56"/>
      <c r="B32" s="58"/>
      <c r="C32" s="60" t="s">
        <v>70</v>
      </c>
      <c r="D32" s="59" t="s">
        <v>25</v>
      </c>
      <c r="E32" s="59"/>
      <c r="F32" s="59"/>
      <c r="G32" s="53" t="s">
        <v>25</v>
      </c>
      <c r="H32" s="53" t="s">
        <v>25</v>
      </c>
      <c r="I32" s="53" t="s">
        <v>25</v>
      </c>
      <c r="J32" s="49">
        <v>0</v>
      </c>
      <c r="K32" s="49" t="s">
        <v>25</v>
      </c>
    </row>
    <row r="33" ht="14.25" spans="1:11">
      <c r="A33" s="56"/>
      <c r="B33" s="58" t="s">
        <v>71</v>
      </c>
      <c r="C33" s="58" t="s">
        <v>72</v>
      </c>
      <c r="D33" s="59" t="s">
        <v>125</v>
      </c>
      <c r="E33" s="59"/>
      <c r="F33" s="59"/>
      <c r="G33" s="53" t="s">
        <v>125</v>
      </c>
      <c r="H33" s="53" t="s">
        <v>126</v>
      </c>
      <c r="I33" s="67">
        <v>5</v>
      </c>
      <c r="J33" s="67">
        <v>5</v>
      </c>
      <c r="K33" s="49" t="s">
        <v>25</v>
      </c>
    </row>
    <row r="34" ht="14.25" spans="1:11">
      <c r="A34" s="56"/>
      <c r="B34" s="58"/>
      <c r="C34" s="58"/>
      <c r="D34" s="59" t="s">
        <v>122</v>
      </c>
      <c r="E34" s="59"/>
      <c r="F34" s="59"/>
      <c r="G34" s="53" t="s">
        <v>123</v>
      </c>
      <c r="H34" s="61">
        <v>1</v>
      </c>
      <c r="I34" s="67">
        <v>5</v>
      </c>
      <c r="J34" s="67">
        <v>5</v>
      </c>
      <c r="K34" s="49" t="s">
        <v>25</v>
      </c>
    </row>
    <row r="35" ht="14.25" spans="1:11">
      <c r="A35" s="62" t="s">
        <v>75</v>
      </c>
      <c r="B35" s="62"/>
      <c r="C35" s="62"/>
      <c r="D35" s="62"/>
      <c r="E35" s="62"/>
      <c r="F35" s="62"/>
      <c r="G35" s="62"/>
      <c r="H35" s="62" t="s">
        <v>25</v>
      </c>
      <c r="I35" s="62">
        <v>100</v>
      </c>
      <c r="J35" s="66">
        <f>SUM(J14:J34)+K7</f>
        <v>99.7285714285714</v>
      </c>
      <c r="K35" s="49" t="s">
        <v>25</v>
      </c>
    </row>
  </sheetData>
  <mergeCells count="51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G35"/>
    <mergeCell ref="A11:A12"/>
    <mergeCell ref="A13:A34"/>
    <mergeCell ref="B14:B26"/>
    <mergeCell ref="B27:B32"/>
    <mergeCell ref="B33:B34"/>
    <mergeCell ref="C14:C17"/>
    <mergeCell ref="C18:C20"/>
    <mergeCell ref="C21:C23"/>
    <mergeCell ref="C24:C26"/>
    <mergeCell ref="C29:C31"/>
    <mergeCell ref="C33:C34"/>
    <mergeCell ref="A6:C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D4" sqref="D4:K4"/>
    </sheetView>
  </sheetViews>
  <sheetFormatPr defaultColWidth="9" defaultRowHeight="13.5"/>
  <sheetData>
    <row r="1" ht="20.25" spans="1:11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ht="14.25" spans="1:11">
      <c r="A4" s="49" t="s">
        <v>2</v>
      </c>
      <c r="B4" s="49"/>
      <c r="C4" s="49"/>
      <c r="D4" s="50" t="s">
        <v>6</v>
      </c>
      <c r="E4" s="50"/>
      <c r="F4" s="50"/>
      <c r="G4" s="50"/>
      <c r="H4" s="50"/>
      <c r="I4" s="50"/>
      <c r="J4" s="50"/>
      <c r="K4" s="50"/>
    </row>
    <row r="5" ht="14.25" spans="1:11">
      <c r="A5" s="49" t="s">
        <v>11</v>
      </c>
      <c r="B5" s="49"/>
      <c r="C5" s="49"/>
      <c r="D5" s="51" t="s">
        <v>12</v>
      </c>
      <c r="E5" s="51"/>
      <c r="F5" s="51"/>
      <c r="G5" s="51"/>
      <c r="H5" s="49" t="s">
        <v>13</v>
      </c>
      <c r="I5" s="49" t="s">
        <v>14</v>
      </c>
      <c r="J5" s="49"/>
      <c r="K5" s="49"/>
    </row>
    <row r="6" ht="28.5" spans="1:11">
      <c r="A6" s="52" t="s">
        <v>15</v>
      </c>
      <c r="B6" s="52"/>
      <c r="C6" s="52"/>
      <c r="D6" s="49"/>
      <c r="E6" s="49"/>
      <c r="F6" s="53" t="s">
        <v>16</v>
      </c>
      <c r="G6" s="53" t="s">
        <v>17</v>
      </c>
      <c r="H6" s="53" t="s">
        <v>18</v>
      </c>
      <c r="I6" s="53" t="s">
        <v>19</v>
      </c>
      <c r="J6" s="53" t="s">
        <v>20</v>
      </c>
      <c r="K6" s="49" t="s">
        <v>21</v>
      </c>
    </row>
    <row r="7" ht="14.25" spans="1:11">
      <c r="A7" s="52"/>
      <c r="B7" s="52"/>
      <c r="C7" s="52"/>
      <c r="D7" s="49" t="s">
        <v>22</v>
      </c>
      <c r="E7" s="49"/>
      <c r="F7" s="49">
        <f t="shared" ref="F7:H7" si="0">F8+F9+F10</f>
        <v>28.2</v>
      </c>
      <c r="G7" s="49">
        <f t="shared" si="0"/>
        <v>28.2</v>
      </c>
      <c r="H7" s="49">
        <f t="shared" si="0"/>
        <v>28.2</v>
      </c>
      <c r="I7" s="49">
        <v>10</v>
      </c>
      <c r="J7" s="63">
        <f>H7/G7</f>
        <v>1</v>
      </c>
      <c r="K7" s="64">
        <f>J7*I7</f>
        <v>10</v>
      </c>
    </row>
    <row r="8" ht="14.25" spans="1:11">
      <c r="A8" s="52"/>
      <c r="B8" s="52"/>
      <c r="C8" s="52"/>
      <c r="D8" s="49" t="s">
        <v>23</v>
      </c>
      <c r="E8" s="49"/>
      <c r="F8" s="49">
        <v>28.2</v>
      </c>
      <c r="G8" s="49">
        <v>28.2</v>
      </c>
      <c r="H8" s="49">
        <v>28.2</v>
      </c>
      <c r="I8" s="65" t="s">
        <v>24</v>
      </c>
      <c r="J8" s="49" t="s">
        <v>25</v>
      </c>
      <c r="K8" s="49" t="s">
        <v>25</v>
      </c>
    </row>
    <row r="9" ht="14.25" spans="1:11">
      <c r="A9" s="52"/>
      <c r="B9" s="52"/>
      <c r="C9" s="52"/>
      <c r="D9" s="49" t="s">
        <v>26</v>
      </c>
      <c r="E9" s="49"/>
      <c r="F9" s="49">
        <v>0</v>
      </c>
      <c r="G9" s="49">
        <v>0</v>
      </c>
      <c r="H9" s="49">
        <v>0</v>
      </c>
      <c r="I9" s="65" t="s">
        <v>24</v>
      </c>
      <c r="J9" s="49" t="s">
        <v>25</v>
      </c>
      <c r="K9" s="49" t="s">
        <v>25</v>
      </c>
    </row>
    <row r="10" ht="14.25" spans="1:11">
      <c r="A10" s="52"/>
      <c r="B10" s="52"/>
      <c r="C10" s="52"/>
      <c r="D10" s="54" t="s">
        <v>27</v>
      </c>
      <c r="E10" s="54"/>
      <c r="F10" s="55">
        <v>0</v>
      </c>
      <c r="G10" s="55">
        <v>0</v>
      </c>
      <c r="H10" s="55">
        <v>0</v>
      </c>
      <c r="I10" s="65" t="s">
        <v>24</v>
      </c>
      <c r="J10" s="49" t="s">
        <v>25</v>
      </c>
      <c r="K10" s="49" t="s">
        <v>25</v>
      </c>
    </row>
    <row r="11" ht="14.25" spans="1:11">
      <c r="A11" s="56" t="s">
        <v>28</v>
      </c>
      <c r="B11" s="53" t="s">
        <v>29</v>
      </c>
      <c r="C11" s="53"/>
      <c r="D11" s="53"/>
      <c r="E11" s="53"/>
      <c r="F11" s="53"/>
      <c r="G11" s="53"/>
      <c r="H11" s="49" t="s">
        <v>30</v>
      </c>
      <c r="I11" s="49"/>
      <c r="J11" s="49"/>
      <c r="K11" s="49"/>
    </row>
    <row r="12" ht="14.25" spans="1:11">
      <c r="A12" s="56"/>
      <c r="B12" s="57" t="s">
        <v>128</v>
      </c>
      <c r="C12" s="57"/>
      <c r="D12" s="57"/>
      <c r="E12" s="57"/>
      <c r="F12" s="57"/>
      <c r="G12" s="57"/>
      <c r="H12" s="57" t="s">
        <v>129</v>
      </c>
      <c r="I12" s="57"/>
      <c r="J12" s="57"/>
      <c r="K12" s="57"/>
    </row>
    <row r="13" ht="42.75" spans="1:11">
      <c r="A13" s="56" t="s">
        <v>33</v>
      </c>
      <c r="B13" s="53" t="s">
        <v>34</v>
      </c>
      <c r="C13" s="49" t="s">
        <v>35</v>
      </c>
      <c r="D13" s="49" t="s">
        <v>36</v>
      </c>
      <c r="E13" s="49"/>
      <c r="F13" s="49"/>
      <c r="G13" s="53" t="s">
        <v>37</v>
      </c>
      <c r="H13" s="49" t="s">
        <v>38</v>
      </c>
      <c r="I13" s="53" t="s">
        <v>39</v>
      </c>
      <c r="J13" s="53" t="s">
        <v>21</v>
      </c>
      <c r="K13" s="53" t="s">
        <v>40</v>
      </c>
    </row>
    <row r="14" ht="14.25" spans="1:11">
      <c r="A14" s="56"/>
      <c r="B14" s="58" t="s">
        <v>41</v>
      </c>
      <c r="C14" s="58" t="s">
        <v>42</v>
      </c>
      <c r="D14" s="59" t="s">
        <v>130</v>
      </c>
      <c r="E14" s="59"/>
      <c r="F14" s="59"/>
      <c r="G14" s="53" t="s">
        <v>131</v>
      </c>
      <c r="H14" s="53" t="s">
        <v>131</v>
      </c>
      <c r="I14" s="53">
        <v>10</v>
      </c>
      <c r="J14" s="53">
        <v>10</v>
      </c>
      <c r="K14" s="49" t="s">
        <v>25</v>
      </c>
    </row>
    <row r="15" ht="14.25" spans="1:11">
      <c r="A15" s="56"/>
      <c r="B15" s="58"/>
      <c r="C15" s="58"/>
      <c r="D15" s="59" t="s">
        <v>132</v>
      </c>
      <c r="E15" s="59"/>
      <c r="F15" s="59"/>
      <c r="G15" s="53" t="s">
        <v>133</v>
      </c>
      <c r="H15" s="53" t="s">
        <v>133</v>
      </c>
      <c r="I15" s="53">
        <v>10</v>
      </c>
      <c r="J15" s="53">
        <v>10</v>
      </c>
      <c r="K15" s="49" t="s">
        <v>25</v>
      </c>
    </row>
    <row r="16" ht="28.5" spans="1:11">
      <c r="A16" s="56"/>
      <c r="B16" s="58"/>
      <c r="C16" s="60" t="s">
        <v>47</v>
      </c>
      <c r="D16" s="59" t="s">
        <v>134</v>
      </c>
      <c r="E16" s="59"/>
      <c r="F16" s="59"/>
      <c r="G16" s="53" t="s">
        <v>135</v>
      </c>
      <c r="H16" s="53" t="s">
        <v>135</v>
      </c>
      <c r="I16" s="53">
        <v>10</v>
      </c>
      <c r="J16" s="53">
        <v>10</v>
      </c>
      <c r="K16" s="49" t="s">
        <v>25</v>
      </c>
    </row>
    <row r="17" ht="28.5" spans="1:11">
      <c r="A17" s="56"/>
      <c r="B17" s="58"/>
      <c r="C17" s="60" t="s">
        <v>54</v>
      </c>
      <c r="D17" s="59" t="s">
        <v>136</v>
      </c>
      <c r="E17" s="59"/>
      <c r="F17" s="59"/>
      <c r="G17" s="53" t="s">
        <v>137</v>
      </c>
      <c r="H17" s="53" t="s">
        <v>137</v>
      </c>
      <c r="I17" s="53">
        <v>10</v>
      </c>
      <c r="J17" s="53">
        <v>10</v>
      </c>
      <c r="K17" s="49" t="s">
        <v>25</v>
      </c>
    </row>
    <row r="18" ht="114" spans="1:11">
      <c r="A18" s="56"/>
      <c r="B18" s="58"/>
      <c r="C18" s="60"/>
      <c r="D18" s="59" t="s">
        <v>138</v>
      </c>
      <c r="E18" s="59"/>
      <c r="F18" s="59"/>
      <c r="G18" s="53" t="s">
        <v>139</v>
      </c>
      <c r="H18" s="53" t="s">
        <v>139</v>
      </c>
      <c r="I18" s="53">
        <v>10</v>
      </c>
      <c r="J18" s="53">
        <v>10</v>
      </c>
      <c r="K18" s="49" t="s">
        <v>25</v>
      </c>
    </row>
    <row r="19" ht="14.25" spans="1:11">
      <c r="A19" s="56"/>
      <c r="B19" s="58"/>
      <c r="C19" s="60" t="s">
        <v>50</v>
      </c>
      <c r="D19" s="59" t="s">
        <v>25</v>
      </c>
      <c r="E19" s="59"/>
      <c r="F19" s="59"/>
      <c r="G19" s="53" t="s">
        <v>25</v>
      </c>
      <c r="H19" s="53" t="s">
        <v>25</v>
      </c>
      <c r="I19" s="53" t="s">
        <v>25</v>
      </c>
      <c r="J19" s="49">
        <v>0</v>
      </c>
      <c r="K19" s="49" t="s">
        <v>25</v>
      </c>
    </row>
    <row r="20" ht="57" spans="1:11">
      <c r="A20" s="56"/>
      <c r="B20" s="58" t="s">
        <v>59</v>
      </c>
      <c r="C20" s="58" t="s">
        <v>60</v>
      </c>
      <c r="D20" s="59" t="s">
        <v>140</v>
      </c>
      <c r="E20" s="59"/>
      <c r="F20" s="59"/>
      <c r="G20" s="53" t="s">
        <v>141</v>
      </c>
      <c r="H20" s="53" t="s">
        <v>141</v>
      </c>
      <c r="I20" s="53">
        <v>10</v>
      </c>
      <c r="J20" s="53">
        <v>10</v>
      </c>
      <c r="K20" s="49" t="s">
        <v>25</v>
      </c>
    </row>
    <row r="21" ht="57" spans="1:11">
      <c r="A21" s="56"/>
      <c r="B21" s="58"/>
      <c r="C21" s="58"/>
      <c r="D21" s="59" t="s">
        <v>142</v>
      </c>
      <c r="E21" s="59"/>
      <c r="F21" s="59"/>
      <c r="G21" s="53" t="s">
        <v>143</v>
      </c>
      <c r="H21" s="53" t="s">
        <v>143</v>
      </c>
      <c r="I21" s="53">
        <v>10</v>
      </c>
      <c r="J21" s="53">
        <v>10</v>
      </c>
      <c r="K21" s="49" t="s">
        <v>25</v>
      </c>
    </row>
    <row r="22" ht="42.75" spans="1:11">
      <c r="A22" s="56"/>
      <c r="B22" s="58"/>
      <c r="C22" s="58"/>
      <c r="D22" s="59" t="s">
        <v>144</v>
      </c>
      <c r="E22" s="59"/>
      <c r="F22" s="59"/>
      <c r="G22" s="53" t="s">
        <v>145</v>
      </c>
      <c r="H22" s="53" t="s">
        <v>145</v>
      </c>
      <c r="I22" s="53">
        <v>10</v>
      </c>
      <c r="J22" s="53">
        <v>10</v>
      </c>
      <c r="K22" s="49" t="s">
        <v>25</v>
      </c>
    </row>
    <row r="23" ht="28.5" spans="1:11">
      <c r="A23" s="56"/>
      <c r="B23" s="58"/>
      <c r="C23" s="60" t="s">
        <v>70</v>
      </c>
      <c r="D23" s="59" t="s">
        <v>25</v>
      </c>
      <c r="E23" s="59"/>
      <c r="F23" s="59"/>
      <c r="G23" s="53" t="s">
        <v>25</v>
      </c>
      <c r="H23" s="53" t="s">
        <v>25</v>
      </c>
      <c r="I23" s="53" t="s">
        <v>25</v>
      </c>
      <c r="J23" s="49">
        <v>0</v>
      </c>
      <c r="K23" s="49" t="s">
        <v>25</v>
      </c>
    </row>
    <row r="24" ht="28.5" spans="1:11">
      <c r="A24" s="56"/>
      <c r="B24" s="58"/>
      <c r="C24" s="60" t="s">
        <v>63</v>
      </c>
      <c r="D24" s="59" t="s">
        <v>25</v>
      </c>
      <c r="E24" s="59"/>
      <c r="F24" s="59"/>
      <c r="G24" s="53" t="s">
        <v>25</v>
      </c>
      <c r="H24" s="53" t="s">
        <v>25</v>
      </c>
      <c r="I24" s="53" t="s">
        <v>25</v>
      </c>
      <c r="J24" s="49">
        <v>0</v>
      </c>
      <c r="K24" s="49" t="s">
        <v>25</v>
      </c>
    </row>
    <row r="25" ht="28.5" spans="1:11">
      <c r="A25" s="56"/>
      <c r="B25" s="58"/>
      <c r="C25" s="60" t="s">
        <v>67</v>
      </c>
      <c r="D25" s="59" t="s">
        <v>25</v>
      </c>
      <c r="E25" s="59"/>
      <c r="F25" s="59"/>
      <c r="G25" s="53" t="s">
        <v>25</v>
      </c>
      <c r="H25" s="53" t="s">
        <v>25</v>
      </c>
      <c r="I25" s="53" t="s">
        <v>25</v>
      </c>
      <c r="J25" s="49">
        <v>0</v>
      </c>
      <c r="K25" s="49" t="s">
        <v>25</v>
      </c>
    </row>
    <row r="26" ht="14.25" spans="1:11">
      <c r="A26" s="56"/>
      <c r="B26" s="58" t="s">
        <v>71</v>
      </c>
      <c r="C26" s="58" t="s">
        <v>72</v>
      </c>
      <c r="D26" s="59" t="s">
        <v>146</v>
      </c>
      <c r="E26" s="59"/>
      <c r="F26" s="59"/>
      <c r="G26" s="53" t="s">
        <v>147</v>
      </c>
      <c r="H26" s="53" t="s">
        <v>147</v>
      </c>
      <c r="I26" s="53">
        <v>2</v>
      </c>
      <c r="J26" s="53">
        <v>2</v>
      </c>
      <c r="K26" s="49" t="s">
        <v>25</v>
      </c>
    </row>
    <row r="27" ht="14.25" spans="1:11">
      <c r="A27" s="56"/>
      <c r="B27" s="58"/>
      <c r="C27" s="58"/>
      <c r="D27" s="59" t="s">
        <v>148</v>
      </c>
      <c r="E27" s="59"/>
      <c r="F27" s="59"/>
      <c r="G27" s="53" t="s">
        <v>147</v>
      </c>
      <c r="H27" s="53" t="s">
        <v>147</v>
      </c>
      <c r="I27" s="53">
        <v>2</v>
      </c>
      <c r="J27" s="53">
        <v>2</v>
      </c>
      <c r="K27" s="49" t="s">
        <v>25</v>
      </c>
    </row>
    <row r="28" ht="14.25" spans="1:11">
      <c r="A28" s="56"/>
      <c r="B28" s="58"/>
      <c r="C28" s="58"/>
      <c r="D28" s="59" t="s">
        <v>149</v>
      </c>
      <c r="E28" s="59"/>
      <c r="F28" s="59"/>
      <c r="G28" s="53" t="s">
        <v>147</v>
      </c>
      <c r="H28" s="53" t="s">
        <v>147</v>
      </c>
      <c r="I28" s="53">
        <v>2</v>
      </c>
      <c r="J28" s="53">
        <v>2</v>
      </c>
      <c r="K28" s="49" t="s">
        <v>25</v>
      </c>
    </row>
    <row r="29" ht="14.25" spans="1:11">
      <c r="A29" s="56"/>
      <c r="B29" s="58"/>
      <c r="C29" s="58"/>
      <c r="D29" s="59" t="s">
        <v>150</v>
      </c>
      <c r="E29" s="59"/>
      <c r="F29" s="59"/>
      <c r="G29" s="53" t="s">
        <v>147</v>
      </c>
      <c r="H29" s="53" t="s">
        <v>147</v>
      </c>
      <c r="I29" s="53">
        <v>2</v>
      </c>
      <c r="J29" s="53">
        <v>2</v>
      </c>
      <c r="K29" s="49" t="s">
        <v>25</v>
      </c>
    </row>
    <row r="30" ht="14.25" spans="1:11">
      <c r="A30" s="56"/>
      <c r="B30" s="58"/>
      <c r="C30" s="58"/>
      <c r="D30" s="59" t="s">
        <v>151</v>
      </c>
      <c r="E30" s="59"/>
      <c r="F30" s="59"/>
      <c r="G30" s="53" t="s">
        <v>147</v>
      </c>
      <c r="H30" s="53" t="s">
        <v>147</v>
      </c>
      <c r="I30" s="53">
        <v>2</v>
      </c>
      <c r="J30" s="53">
        <v>2</v>
      </c>
      <c r="K30" s="49" t="s">
        <v>25</v>
      </c>
    </row>
    <row r="31" ht="14.25" spans="1:11">
      <c r="A31" s="62" t="s">
        <v>75</v>
      </c>
      <c r="B31" s="62"/>
      <c r="C31" s="62"/>
      <c r="D31" s="62"/>
      <c r="E31" s="62"/>
      <c r="F31" s="62"/>
      <c r="G31" s="62"/>
      <c r="H31" s="62" t="s">
        <v>25</v>
      </c>
      <c r="I31" s="62">
        <v>100</v>
      </c>
      <c r="J31" s="66">
        <f>SUM(J14:J30)+K7</f>
        <v>100</v>
      </c>
      <c r="K31" s="49" t="s">
        <v>25</v>
      </c>
    </row>
  </sheetData>
  <mergeCells count="45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31:G31"/>
    <mergeCell ref="A11:A12"/>
    <mergeCell ref="A13:A30"/>
    <mergeCell ref="B14:B19"/>
    <mergeCell ref="B20:B25"/>
    <mergeCell ref="B26:B30"/>
    <mergeCell ref="C14:C15"/>
    <mergeCell ref="C17:C18"/>
    <mergeCell ref="C20:C22"/>
    <mergeCell ref="C26:C30"/>
    <mergeCell ref="A6:C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D4" sqref="D4:K4"/>
    </sheetView>
  </sheetViews>
  <sheetFormatPr defaultColWidth="9" defaultRowHeight="13.5"/>
  <sheetData>
    <row r="1" ht="20.25" spans="1:11">
      <c r="A1" s="46" t="s">
        <v>152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ht="14.25" spans="1:11">
      <c r="A4" s="49" t="s">
        <v>2</v>
      </c>
      <c r="B4" s="49"/>
      <c r="C4" s="49"/>
      <c r="D4" s="50" t="s">
        <v>7</v>
      </c>
      <c r="E4" s="50"/>
      <c r="F4" s="50"/>
      <c r="G4" s="50"/>
      <c r="H4" s="50"/>
      <c r="I4" s="50"/>
      <c r="J4" s="50"/>
      <c r="K4" s="50"/>
    </row>
    <row r="5" ht="14.25" spans="1:11">
      <c r="A5" s="49" t="s">
        <v>11</v>
      </c>
      <c r="B5" s="49"/>
      <c r="C5" s="49"/>
      <c r="D5" s="51" t="s">
        <v>12</v>
      </c>
      <c r="E5" s="51"/>
      <c r="F5" s="51"/>
      <c r="G5" s="51"/>
      <c r="H5" s="49" t="s">
        <v>13</v>
      </c>
      <c r="I5" s="49" t="s">
        <v>14</v>
      </c>
      <c r="J5" s="49"/>
      <c r="K5" s="49"/>
    </row>
    <row r="6" ht="28.5" spans="1:11">
      <c r="A6" s="52" t="s">
        <v>15</v>
      </c>
      <c r="B6" s="52"/>
      <c r="C6" s="52"/>
      <c r="D6" s="49"/>
      <c r="E6" s="49"/>
      <c r="F6" s="53" t="s">
        <v>16</v>
      </c>
      <c r="G6" s="53" t="s">
        <v>17</v>
      </c>
      <c r="H6" s="53" t="s">
        <v>18</v>
      </c>
      <c r="I6" s="53" t="s">
        <v>19</v>
      </c>
      <c r="J6" s="53" t="s">
        <v>20</v>
      </c>
      <c r="K6" s="49" t="s">
        <v>21</v>
      </c>
    </row>
    <row r="7" ht="14.25" spans="1:11">
      <c r="A7" s="52"/>
      <c r="B7" s="52"/>
      <c r="C7" s="52"/>
      <c r="D7" s="49" t="s">
        <v>22</v>
      </c>
      <c r="E7" s="49"/>
      <c r="F7" s="49">
        <f t="shared" ref="F7:H7" si="0">F8+F9+F10</f>
        <v>5</v>
      </c>
      <c r="G7" s="49">
        <f t="shared" si="0"/>
        <v>5</v>
      </c>
      <c r="H7" s="49">
        <f t="shared" si="0"/>
        <v>5</v>
      </c>
      <c r="I7" s="49">
        <v>10</v>
      </c>
      <c r="J7" s="63">
        <f>H7/G7</f>
        <v>1</v>
      </c>
      <c r="K7" s="64">
        <f>J7*I7</f>
        <v>10</v>
      </c>
    </row>
    <row r="8" ht="14.25" spans="1:11">
      <c r="A8" s="52"/>
      <c r="B8" s="52"/>
      <c r="C8" s="52"/>
      <c r="D8" s="49" t="s">
        <v>23</v>
      </c>
      <c r="E8" s="49"/>
      <c r="F8" s="49">
        <v>5</v>
      </c>
      <c r="G8" s="49">
        <v>5</v>
      </c>
      <c r="H8" s="49">
        <v>5</v>
      </c>
      <c r="I8" s="65" t="s">
        <v>24</v>
      </c>
      <c r="J8" s="49" t="s">
        <v>25</v>
      </c>
      <c r="K8" s="49" t="s">
        <v>25</v>
      </c>
    </row>
    <row r="9" ht="14.25" spans="1:11">
      <c r="A9" s="52"/>
      <c r="B9" s="52"/>
      <c r="C9" s="52"/>
      <c r="D9" s="49" t="s">
        <v>26</v>
      </c>
      <c r="E9" s="49"/>
      <c r="F9" s="49">
        <v>0</v>
      </c>
      <c r="G9" s="49">
        <v>0</v>
      </c>
      <c r="H9" s="49">
        <v>0</v>
      </c>
      <c r="I9" s="65" t="s">
        <v>24</v>
      </c>
      <c r="J9" s="49" t="s">
        <v>25</v>
      </c>
      <c r="K9" s="49" t="s">
        <v>25</v>
      </c>
    </row>
    <row r="10" ht="14.25" spans="1:11">
      <c r="A10" s="52"/>
      <c r="B10" s="52"/>
      <c r="C10" s="52"/>
      <c r="D10" s="54" t="s">
        <v>27</v>
      </c>
      <c r="E10" s="54"/>
      <c r="F10" s="55">
        <v>0</v>
      </c>
      <c r="G10" s="55">
        <v>0</v>
      </c>
      <c r="H10" s="55">
        <v>0</v>
      </c>
      <c r="I10" s="65" t="s">
        <v>24</v>
      </c>
      <c r="J10" s="49" t="s">
        <v>25</v>
      </c>
      <c r="K10" s="49" t="s">
        <v>25</v>
      </c>
    </row>
    <row r="11" ht="14.25" spans="1:11">
      <c r="A11" s="56" t="s">
        <v>28</v>
      </c>
      <c r="B11" s="53" t="s">
        <v>29</v>
      </c>
      <c r="C11" s="53"/>
      <c r="D11" s="53"/>
      <c r="E11" s="53"/>
      <c r="F11" s="53"/>
      <c r="G11" s="53"/>
      <c r="H11" s="49" t="s">
        <v>30</v>
      </c>
      <c r="I11" s="49"/>
      <c r="J11" s="49"/>
      <c r="K11" s="49"/>
    </row>
    <row r="12" ht="14.25" spans="1:11">
      <c r="A12" s="56"/>
      <c r="B12" s="57" t="s">
        <v>153</v>
      </c>
      <c r="C12" s="57"/>
      <c r="D12" s="57"/>
      <c r="E12" s="57"/>
      <c r="F12" s="57"/>
      <c r="G12" s="57"/>
      <c r="H12" s="57" t="s">
        <v>154</v>
      </c>
      <c r="I12" s="57"/>
      <c r="J12" s="57"/>
      <c r="K12" s="57"/>
    </row>
    <row r="13" ht="42.75" spans="1:11">
      <c r="A13" s="56" t="s">
        <v>33</v>
      </c>
      <c r="B13" s="53" t="s">
        <v>34</v>
      </c>
      <c r="C13" s="49" t="s">
        <v>35</v>
      </c>
      <c r="D13" s="49" t="s">
        <v>36</v>
      </c>
      <c r="E13" s="49"/>
      <c r="F13" s="49"/>
      <c r="G13" s="53" t="s">
        <v>37</v>
      </c>
      <c r="H13" s="49" t="s">
        <v>38</v>
      </c>
      <c r="I13" s="53" t="s">
        <v>39</v>
      </c>
      <c r="J13" s="53" t="s">
        <v>21</v>
      </c>
      <c r="K13" s="53" t="s">
        <v>40</v>
      </c>
    </row>
    <row r="14" ht="14.25" spans="1:11">
      <c r="A14" s="56"/>
      <c r="B14" s="58" t="s">
        <v>41</v>
      </c>
      <c r="C14" s="58" t="s">
        <v>42</v>
      </c>
      <c r="D14" s="59" t="s">
        <v>155</v>
      </c>
      <c r="E14" s="59"/>
      <c r="F14" s="59"/>
      <c r="G14" s="53" t="s">
        <v>156</v>
      </c>
      <c r="H14" s="53">
        <v>60</v>
      </c>
      <c r="I14" s="53">
        <v>10</v>
      </c>
      <c r="J14" s="49">
        <v>10</v>
      </c>
      <c r="K14" s="49" t="s">
        <v>25</v>
      </c>
    </row>
    <row r="15" ht="14.25" spans="1:11">
      <c r="A15" s="56"/>
      <c r="B15" s="58"/>
      <c r="C15" s="58"/>
      <c r="D15" s="59" t="s">
        <v>157</v>
      </c>
      <c r="E15" s="59"/>
      <c r="F15" s="59"/>
      <c r="G15" s="53" t="s">
        <v>158</v>
      </c>
      <c r="H15" s="53">
        <v>30</v>
      </c>
      <c r="I15" s="53">
        <v>10</v>
      </c>
      <c r="J15" s="49">
        <v>10</v>
      </c>
      <c r="K15" s="49" t="s">
        <v>25</v>
      </c>
    </row>
    <row r="16" ht="14.25" spans="1:11">
      <c r="A16" s="56"/>
      <c r="B16" s="58"/>
      <c r="C16" s="58"/>
      <c r="D16" s="59" t="s">
        <v>159</v>
      </c>
      <c r="E16" s="59"/>
      <c r="F16" s="59"/>
      <c r="G16" s="53" t="s">
        <v>160</v>
      </c>
      <c r="H16" s="53">
        <v>1</v>
      </c>
      <c r="I16" s="53">
        <v>5</v>
      </c>
      <c r="J16" s="49">
        <v>5</v>
      </c>
      <c r="K16" s="49" t="s">
        <v>25</v>
      </c>
    </row>
    <row r="17" ht="71.25" spans="1:11">
      <c r="A17" s="56"/>
      <c r="B17" s="58"/>
      <c r="C17" s="60" t="s">
        <v>47</v>
      </c>
      <c r="D17" s="59" t="s">
        <v>161</v>
      </c>
      <c r="E17" s="59"/>
      <c r="F17" s="59"/>
      <c r="G17" s="53" t="s">
        <v>162</v>
      </c>
      <c r="H17" s="53" t="s">
        <v>162</v>
      </c>
      <c r="I17" s="53">
        <v>10</v>
      </c>
      <c r="J17" s="49">
        <v>10</v>
      </c>
      <c r="K17" s="49" t="s">
        <v>25</v>
      </c>
    </row>
    <row r="18" ht="42.75" spans="1:11">
      <c r="A18" s="56"/>
      <c r="B18" s="58"/>
      <c r="C18" s="60"/>
      <c r="D18" s="59" t="s">
        <v>163</v>
      </c>
      <c r="E18" s="59"/>
      <c r="F18" s="59"/>
      <c r="G18" s="53" t="s">
        <v>164</v>
      </c>
      <c r="H18" s="53" t="s">
        <v>164</v>
      </c>
      <c r="I18" s="53">
        <v>5</v>
      </c>
      <c r="J18" s="49">
        <v>5</v>
      </c>
      <c r="K18" s="49" t="s">
        <v>25</v>
      </c>
    </row>
    <row r="19" ht="28.5" spans="1:11">
      <c r="A19" s="56"/>
      <c r="B19" s="58"/>
      <c r="C19" s="60" t="s">
        <v>50</v>
      </c>
      <c r="D19" s="59" t="s">
        <v>165</v>
      </c>
      <c r="E19" s="59"/>
      <c r="F19" s="59"/>
      <c r="G19" s="53" t="s">
        <v>166</v>
      </c>
      <c r="H19" s="53" t="s">
        <v>166</v>
      </c>
      <c r="I19" s="53">
        <v>5</v>
      </c>
      <c r="J19" s="49">
        <v>5</v>
      </c>
      <c r="K19" s="49" t="s">
        <v>25</v>
      </c>
    </row>
    <row r="20" ht="14.25" spans="1:11">
      <c r="A20" s="56"/>
      <c r="B20" s="58"/>
      <c r="C20" s="60" t="s">
        <v>54</v>
      </c>
      <c r="D20" s="59" t="s">
        <v>167</v>
      </c>
      <c r="E20" s="59"/>
      <c r="F20" s="59"/>
      <c r="G20" s="53" t="s">
        <v>168</v>
      </c>
      <c r="H20" s="53" t="s">
        <v>169</v>
      </c>
      <c r="I20" s="53">
        <v>5</v>
      </c>
      <c r="J20" s="49">
        <v>5</v>
      </c>
      <c r="K20" s="49" t="s">
        <v>25</v>
      </c>
    </row>
    <row r="21" ht="171" spans="1:11">
      <c r="A21" s="56"/>
      <c r="B21" s="58" t="s">
        <v>59</v>
      </c>
      <c r="C21" s="58" t="s">
        <v>70</v>
      </c>
      <c r="D21" s="59" t="s">
        <v>170</v>
      </c>
      <c r="E21" s="59"/>
      <c r="F21" s="59"/>
      <c r="G21" s="53" t="s">
        <v>171</v>
      </c>
      <c r="H21" s="53" t="s">
        <v>172</v>
      </c>
      <c r="I21" s="53">
        <v>10</v>
      </c>
      <c r="J21" s="49">
        <v>10</v>
      </c>
      <c r="K21" s="49" t="s">
        <v>25</v>
      </c>
    </row>
    <row r="22" ht="57" spans="1:11">
      <c r="A22" s="56"/>
      <c r="B22" s="58"/>
      <c r="C22" s="60" t="s">
        <v>60</v>
      </c>
      <c r="D22" s="59" t="s">
        <v>173</v>
      </c>
      <c r="E22" s="59"/>
      <c r="F22" s="59"/>
      <c r="G22" s="53" t="s">
        <v>174</v>
      </c>
      <c r="H22" s="53" t="s">
        <v>174</v>
      </c>
      <c r="I22" s="53">
        <v>10</v>
      </c>
      <c r="J22" s="49">
        <v>10</v>
      </c>
      <c r="K22" s="49" t="s">
        <v>25</v>
      </c>
    </row>
    <row r="23" ht="99.75" spans="1:11">
      <c r="A23" s="56"/>
      <c r="B23" s="58"/>
      <c r="C23" s="60"/>
      <c r="D23" s="59" t="s">
        <v>175</v>
      </c>
      <c r="E23" s="59"/>
      <c r="F23" s="59"/>
      <c r="G23" s="53" t="s">
        <v>176</v>
      </c>
      <c r="H23" s="53" t="s">
        <v>177</v>
      </c>
      <c r="I23" s="53">
        <v>10</v>
      </c>
      <c r="J23" s="49">
        <v>10</v>
      </c>
      <c r="K23" s="49" t="s">
        <v>25</v>
      </c>
    </row>
    <row r="24" ht="28.5" spans="1:11">
      <c r="A24" s="56"/>
      <c r="B24" s="58"/>
      <c r="C24" s="60" t="s">
        <v>63</v>
      </c>
      <c r="D24" s="59" t="s">
        <v>25</v>
      </c>
      <c r="E24" s="59"/>
      <c r="F24" s="59"/>
      <c r="G24" s="53" t="s">
        <v>25</v>
      </c>
      <c r="H24" s="53" t="s">
        <v>25</v>
      </c>
      <c r="I24" s="53" t="s">
        <v>25</v>
      </c>
      <c r="J24" s="49"/>
      <c r="K24" s="49" t="s">
        <v>25</v>
      </c>
    </row>
    <row r="25" ht="28.5" spans="1:11">
      <c r="A25" s="56"/>
      <c r="B25" s="58"/>
      <c r="C25" s="60" t="s">
        <v>67</v>
      </c>
      <c r="D25" s="59" t="s">
        <v>25</v>
      </c>
      <c r="E25" s="59"/>
      <c r="F25" s="59"/>
      <c r="G25" s="53" t="s">
        <v>25</v>
      </c>
      <c r="H25" s="53" t="s">
        <v>25</v>
      </c>
      <c r="I25" s="53" t="s">
        <v>25</v>
      </c>
      <c r="J25" s="49"/>
      <c r="K25" s="49" t="s">
        <v>25</v>
      </c>
    </row>
    <row r="26" ht="28.5" spans="1:11">
      <c r="A26" s="56"/>
      <c r="B26" s="58" t="s">
        <v>71</v>
      </c>
      <c r="C26" s="58" t="s">
        <v>71</v>
      </c>
      <c r="D26" s="59" t="s">
        <v>178</v>
      </c>
      <c r="E26" s="59"/>
      <c r="F26" s="59"/>
      <c r="G26" s="53" t="s">
        <v>179</v>
      </c>
      <c r="H26" s="61">
        <v>1</v>
      </c>
      <c r="I26" s="53">
        <v>10</v>
      </c>
      <c r="J26" s="49">
        <v>10</v>
      </c>
      <c r="K26" s="49" t="s">
        <v>25</v>
      </c>
    </row>
    <row r="27" ht="14.25" spans="1:11">
      <c r="A27" s="62" t="s">
        <v>75</v>
      </c>
      <c r="B27" s="62"/>
      <c r="C27" s="62"/>
      <c r="D27" s="62"/>
      <c r="E27" s="62"/>
      <c r="F27" s="62"/>
      <c r="G27" s="62"/>
      <c r="H27" s="62" t="s">
        <v>25</v>
      </c>
      <c r="I27" s="62">
        <v>90</v>
      </c>
      <c r="J27" s="66">
        <v>90</v>
      </c>
      <c r="K27" s="49" t="s">
        <v>25</v>
      </c>
    </row>
  </sheetData>
  <mergeCells count="39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27:G27"/>
    <mergeCell ref="A11:A12"/>
    <mergeCell ref="A13:A26"/>
    <mergeCell ref="B14:B20"/>
    <mergeCell ref="B21:B25"/>
    <mergeCell ref="C14:C16"/>
    <mergeCell ref="C17:C18"/>
    <mergeCell ref="C22:C23"/>
    <mergeCell ref="A6:C1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M7" sqref="M7"/>
    </sheetView>
  </sheetViews>
  <sheetFormatPr defaultColWidth="9" defaultRowHeight="13.5"/>
  <sheetData>
    <row r="1" ht="20.25" spans="1:11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14.25" spans="1:11">
      <c r="A4" s="4" t="s">
        <v>2</v>
      </c>
      <c r="B4" s="5"/>
      <c r="C4" s="6"/>
      <c r="D4" s="7" t="s">
        <v>8</v>
      </c>
      <c r="E4" s="8"/>
      <c r="F4" s="8"/>
      <c r="G4" s="8"/>
      <c r="H4" s="8"/>
      <c r="I4" s="8"/>
      <c r="J4" s="8"/>
      <c r="K4" s="40"/>
    </row>
    <row r="5" ht="14.25" spans="1:11">
      <c r="A5" s="4" t="s">
        <v>11</v>
      </c>
      <c r="B5" s="5"/>
      <c r="C5" s="6"/>
      <c r="D5" s="4" t="s">
        <v>12</v>
      </c>
      <c r="E5" s="5"/>
      <c r="F5" s="5"/>
      <c r="G5" s="9"/>
      <c r="H5" s="10" t="s">
        <v>13</v>
      </c>
      <c r="I5" s="4" t="s">
        <v>14</v>
      </c>
      <c r="J5" s="5"/>
      <c r="K5" s="6"/>
    </row>
    <row r="6" ht="28.5" spans="1:11">
      <c r="A6" s="11" t="s">
        <v>15</v>
      </c>
      <c r="B6" s="12"/>
      <c r="C6" s="13"/>
      <c r="D6" s="4"/>
      <c r="E6" s="6"/>
      <c r="F6" s="14" t="s">
        <v>16</v>
      </c>
      <c r="G6" s="14" t="s">
        <v>17</v>
      </c>
      <c r="H6" s="14" t="s">
        <v>18</v>
      </c>
      <c r="I6" s="14" t="s">
        <v>19</v>
      </c>
      <c r="J6" s="14" t="s">
        <v>20</v>
      </c>
      <c r="K6" s="10" t="s">
        <v>21</v>
      </c>
    </row>
    <row r="7" ht="14.25" spans="1:11">
      <c r="A7" s="15"/>
      <c r="B7" s="16"/>
      <c r="C7" s="17"/>
      <c r="D7" s="4" t="s">
        <v>22</v>
      </c>
      <c r="E7" s="6"/>
      <c r="F7" s="10">
        <f t="shared" ref="F7:H7" si="0">F8+F9+F10</f>
        <v>10</v>
      </c>
      <c r="G7" s="10">
        <f t="shared" si="0"/>
        <v>10</v>
      </c>
      <c r="H7" s="10">
        <f t="shared" si="0"/>
        <v>10</v>
      </c>
      <c r="I7" s="10">
        <v>10</v>
      </c>
      <c r="J7" s="41">
        <f>H7/G7</f>
        <v>1</v>
      </c>
      <c r="K7" s="42">
        <f>J7*I7</f>
        <v>10</v>
      </c>
    </row>
    <row r="8" ht="14.25" spans="1:11">
      <c r="A8" s="15"/>
      <c r="B8" s="16"/>
      <c r="C8" s="17"/>
      <c r="D8" s="4" t="s">
        <v>23</v>
      </c>
      <c r="E8" s="6"/>
      <c r="F8" s="10">
        <v>10</v>
      </c>
      <c r="G8" s="10">
        <v>10</v>
      </c>
      <c r="H8" s="10">
        <v>10</v>
      </c>
      <c r="I8" s="43" t="s">
        <v>24</v>
      </c>
      <c r="J8" s="10" t="s">
        <v>25</v>
      </c>
      <c r="K8" s="10" t="s">
        <v>25</v>
      </c>
    </row>
    <row r="9" ht="14.25" spans="1:11">
      <c r="A9" s="15"/>
      <c r="B9" s="16"/>
      <c r="C9" s="17"/>
      <c r="D9" s="4" t="s">
        <v>26</v>
      </c>
      <c r="E9" s="6"/>
      <c r="F9" s="10">
        <v>0</v>
      </c>
      <c r="G9" s="10">
        <v>0</v>
      </c>
      <c r="H9" s="10">
        <v>0</v>
      </c>
      <c r="I9" s="43" t="s">
        <v>24</v>
      </c>
      <c r="J9" s="10" t="s">
        <v>25</v>
      </c>
      <c r="K9" s="10" t="s">
        <v>25</v>
      </c>
    </row>
    <row r="10" ht="14.25" spans="1:11">
      <c r="A10" s="15"/>
      <c r="B10" s="16"/>
      <c r="C10" s="17"/>
      <c r="D10" s="18" t="s">
        <v>27</v>
      </c>
      <c r="E10" s="19"/>
      <c r="F10" s="20">
        <v>0</v>
      </c>
      <c r="G10" s="20">
        <v>0</v>
      </c>
      <c r="H10" s="20">
        <v>0</v>
      </c>
      <c r="I10" s="43" t="s">
        <v>24</v>
      </c>
      <c r="J10" s="10" t="s">
        <v>25</v>
      </c>
      <c r="K10" s="10" t="s">
        <v>25</v>
      </c>
    </row>
    <row r="11" ht="14.25" spans="1:11">
      <c r="A11" s="21" t="s">
        <v>28</v>
      </c>
      <c r="B11" s="22" t="s">
        <v>29</v>
      </c>
      <c r="C11" s="23"/>
      <c r="D11" s="23"/>
      <c r="E11" s="23"/>
      <c r="F11" s="23"/>
      <c r="G11" s="24"/>
      <c r="H11" s="4" t="s">
        <v>30</v>
      </c>
      <c r="I11" s="5"/>
      <c r="J11" s="5"/>
      <c r="K11" s="6"/>
    </row>
    <row r="12" ht="14.25" spans="1:11">
      <c r="A12" s="25"/>
      <c r="B12" s="26" t="s">
        <v>180</v>
      </c>
      <c r="C12" s="27"/>
      <c r="D12" s="27"/>
      <c r="E12" s="27"/>
      <c r="F12" s="27"/>
      <c r="G12" s="28"/>
      <c r="H12" s="26" t="s">
        <v>181</v>
      </c>
      <c r="I12" s="27"/>
      <c r="J12" s="27"/>
      <c r="K12" s="28"/>
    </row>
    <row r="13" ht="42.75" spans="1:11">
      <c r="A13" s="21" t="s">
        <v>33</v>
      </c>
      <c r="B13" s="14" t="s">
        <v>34</v>
      </c>
      <c r="C13" s="10" t="s">
        <v>35</v>
      </c>
      <c r="D13" s="4" t="s">
        <v>36</v>
      </c>
      <c r="E13" s="5"/>
      <c r="F13" s="6"/>
      <c r="G13" s="14" t="s">
        <v>37</v>
      </c>
      <c r="H13" s="10" t="s">
        <v>38</v>
      </c>
      <c r="I13" s="14" t="s">
        <v>39</v>
      </c>
      <c r="J13" s="14" t="s">
        <v>21</v>
      </c>
      <c r="K13" s="14" t="s">
        <v>40</v>
      </c>
    </row>
    <row r="14" ht="42.75" spans="1:11">
      <c r="A14" s="29"/>
      <c r="B14" s="30" t="s">
        <v>41</v>
      </c>
      <c r="C14" s="30" t="s">
        <v>42</v>
      </c>
      <c r="D14" s="31" t="s">
        <v>182</v>
      </c>
      <c r="E14" s="32"/>
      <c r="F14" s="33"/>
      <c r="G14" s="14" t="s">
        <v>183</v>
      </c>
      <c r="H14" s="14" t="s">
        <v>183</v>
      </c>
      <c r="I14" s="14">
        <v>5</v>
      </c>
      <c r="J14" s="10">
        <v>5</v>
      </c>
      <c r="K14" s="10" t="s">
        <v>184</v>
      </c>
    </row>
    <row r="15" ht="28.5" spans="1:11">
      <c r="A15" s="29"/>
      <c r="B15" s="34"/>
      <c r="C15" s="35"/>
      <c r="D15" s="31" t="s">
        <v>185</v>
      </c>
      <c r="E15" s="32"/>
      <c r="F15" s="33"/>
      <c r="G15" s="14" t="s">
        <v>186</v>
      </c>
      <c r="H15" s="14" t="s">
        <v>187</v>
      </c>
      <c r="I15" s="14">
        <v>5</v>
      </c>
      <c r="J15" s="10">
        <v>5</v>
      </c>
      <c r="K15" s="10" t="s">
        <v>184</v>
      </c>
    </row>
    <row r="16" ht="57" spans="1:11">
      <c r="A16" s="29"/>
      <c r="B16" s="34"/>
      <c r="C16" s="30" t="s">
        <v>47</v>
      </c>
      <c r="D16" s="31" t="s">
        <v>188</v>
      </c>
      <c r="E16" s="32"/>
      <c r="F16" s="33"/>
      <c r="G16" s="14" t="s">
        <v>189</v>
      </c>
      <c r="H16" s="14" t="s">
        <v>190</v>
      </c>
      <c r="I16" s="14">
        <v>10</v>
      </c>
      <c r="J16" s="10">
        <v>8</v>
      </c>
      <c r="K16" s="44" t="s">
        <v>191</v>
      </c>
    </row>
    <row r="17" ht="42.75" spans="1:11">
      <c r="A17" s="29"/>
      <c r="B17" s="34"/>
      <c r="C17" s="34"/>
      <c r="D17" s="31" t="s">
        <v>192</v>
      </c>
      <c r="E17" s="32"/>
      <c r="F17" s="33"/>
      <c r="G17" s="14" t="s">
        <v>193</v>
      </c>
      <c r="H17" s="14" t="s">
        <v>193</v>
      </c>
      <c r="I17" s="14">
        <v>5</v>
      </c>
      <c r="J17" s="10">
        <v>5</v>
      </c>
      <c r="K17" s="10" t="s">
        <v>184</v>
      </c>
    </row>
    <row r="18" ht="42.75" spans="1:11">
      <c r="A18" s="29"/>
      <c r="B18" s="34"/>
      <c r="C18" s="30" t="s">
        <v>50</v>
      </c>
      <c r="D18" s="31" t="s">
        <v>194</v>
      </c>
      <c r="E18" s="32"/>
      <c r="F18" s="33"/>
      <c r="G18" s="14" t="s">
        <v>195</v>
      </c>
      <c r="H18" s="14" t="s">
        <v>195</v>
      </c>
      <c r="I18" s="14">
        <v>5</v>
      </c>
      <c r="J18" s="10">
        <v>5</v>
      </c>
      <c r="K18" s="10" t="s">
        <v>184</v>
      </c>
    </row>
    <row r="19" ht="28.5" spans="1:11">
      <c r="A19" s="29"/>
      <c r="B19" s="34"/>
      <c r="C19" s="34"/>
      <c r="D19" s="31" t="s">
        <v>196</v>
      </c>
      <c r="E19" s="32"/>
      <c r="F19" s="33"/>
      <c r="G19" s="14" t="s">
        <v>197</v>
      </c>
      <c r="H19" s="14" t="s">
        <v>197</v>
      </c>
      <c r="I19" s="14">
        <v>5</v>
      </c>
      <c r="J19" s="10">
        <v>5</v>
      </c>
      <c r="K19" s="10" t="s">
        <v>184</v>
      </c>
    </row>
    <row r="20" ht="28.5" spans="1:11">
      <c r="A20" s="29"/>
      <c r="B20" s="34"/>
      <c r="C20" s="34"/>
      <c r="D20" s="31" t="s">
        <v>198</v>
      </c>
      <c r="E20" s="32"/>
      <c r="F20" s="33"/>
      <c r="G20" s="14" t="s">
        <v>199</v>
      </c>
      <c r="H20" s="14" t="s">
        <v>199</v>
      </c>
      <c r="I20" s="14">
        <v>5</v>
      </c>
      <c r="J20" s="10">
        <v>5</v>
      </c>
      <c r="K20" s="10" t="s">
        <v>184</v>
      </c>
    </row>
    <row r="21" ht="14.25" spans="1:11">
      <c r="A21" s="29"/>
      <c r="B21" s="35"/>
      <c r="C21" s="30" t="s">
        <v>54</v>
      </c>
      <c r="D21" s="31" t="s">
        <v>200</v>
      </c>
      <c r="E21" s="32"/>
      <c r="F21" s="33"/>
      <c r="G21" s="14" t="s">
        <v>201</v>
      </c>
      <c r="H21" s="14" t="s">
        <v>201</v>
      </c>
      <c r="I21" s="14">
        <v>10</v>
      </c>
      <c r="J21" s="10">
        <v>10</v>
      </c>
      <c r="K21" s="10" t="s">
        <v>184</v>
      </c>
    </row>
    <row r="22" ht="28.5" spans="1:11">
      <c r="A22" s="29"/>
      <c r="B22" s="30" t="s">
        <v>59</v>
      </c>
      <c r="C22" s="30" t="s">
        <v>60</v>
      </c>
      <c r="D22" s="31" t="s">
        <v>202</v>
      </c>
      <c r="E22" s="32"/>
      <c r="F22" s="33"/>
      <c r="G22" s="14" t="s">
        <v>203</v>
      </c>
      <c r="H22" s="14" t="s">
        <v>203</v>
      </c>
      <c r="I22" s="14">
        <v>15</v>
      </c>
      <c r="J22" s="10">
        <v>15</v>
      </c>
      <c r="K22" s="10" t="s">
        <v>184</v>
      </c>
    </row>
    <row r="23" ht="28.5" spans="1:11">
      <c r="A23" s="29"/>
      <c r="B23" s="34"/>
      <c r="C23" s="35"/>
      <c r="D23" s="31" t="s">
        <v>204</v>
      </c>
      <c r="E23" s="32"/>
      <c r="F23" s="33"/>
      <c r="G23" s="14" t="s">
        <v>203</v>
      </c>
      <c r="H23" s="14" t="s">
        <v>203</v>
      </c>
      <c r="I23" s="14">
        <v>15</v>
      </c>
      <c r="J23" s="10">
        <v>15</v>
      </c>
      <c r="K23" s="10" t="s">
        <v>184</v>
      </c>
    </row>
    <row r="24" ht="28.5" spans="1:11">
      <c r="A24" s="29"/>
      <c r="B24" s="34"/>
      <c r="C24" s="30" t="s">
        <v>70</v>
      </c>
      <c r="D24" s="31" t="s">
        <v>25</v>
      </c>
      <c r="E24" s="32"/>
      <c r="F24" s="33"/>
      <c r="G24" s="14" t="s">
        <v>25</v>
      </c>
      <c r="H24" s="14" t="s">
        <v>25</v>
      </c>
      <c r="I24" s="14" t="s">
        <v>25</v>
      </c>
      <c r="J24" s="10">
        <v>0</v>
      </c>
      <c r="K24" s="10" t="s">
        <v>25</v>
      </c>
    </row>
    <row r="25" ht="28.5" spans="1:11">
      <c r="A25" s="29"/>
      <c r="B25" s="34"/>
      <c r="C25" s="30" t="s">
        <v>63</v>
      </c>
      <c r="D25" s="31" t="s">
        <v>25</v>
      </c>
      <c r="E25" s="32"/>
      <c r="F25" s="33"/>
      <c r="G25" s="14" t="s">
        <v>25</v>
      </c>
      <c r="H25" s="14" t="s">
        <v>25</v>
      </c>
      <c r="I25" s="14" t="s">
        <v>25</v>
      </c>
      <c r="J25" s="10">
        <v>0</v>
      </c>
      <c r="K25" s="10" t="s">
        <v>25</v>
      </c>
    </row>
    <row r="26" ht="28.5" spans="1:11">
      <c r="A26" s="29"/>
      <c r="B26" s="35"/>
      <c r="C26" s="30" t="s">
        <v>67</v>
      </c>
      <c r="D26" s="31" t="s">
        <v>25</v>
      </c>
      <c r="E26" s="32"/>
      <c r="F26" s="33"/>
      <c r="G26" s="14" t="s">
        <v>25</v>
      </c>
      <c r="H26" s="14" t="s">
        <v>25</v>
      </c>
      <c r="I26" s="14" t="s">
        <v>25</v>
      </c>
      <c r="J26" s="10">
        <v>0</v>
      </c>
      <c r="K26" s="10" t="s">
        <v>25</v>
      </c>
    </row>
    <row r="27" ht="14.25" spans="1:11">
      <c r="A27" s="29"/>
      <c r="B27" s="30" t="s">
        <v>71</v>
      </c>
      <c r="C27" s="30" t="s">
        <v>72</v>
      </c>
      <c r="D27" s="31" t="s">
        <v>205</v>
      </c>
      <c r="E27" s="32"/>
      <c r="F27" s="33"/>
      <c r="G27" s="14" t="s">
        <v>206</v>
      </c>
      <c r="H27" s="14" t="s">
        <v>206</v>
      </c>
      <c r="I27" s="14">
        <v>5</v>
      </c>
      <c r="J27" s="10">
        <v>5</v>
      </c>
      <c r="K27" s="10" t="s">
        <v>184</v>
      </c>
    </row>
    <row r="28" ht="14.25" spans="1:11">
      <c r="A28" s="25"/>
      <c r="B28" s="35"/>
      <c r="C28" s="35"/>
      <c r="D28" s="31" t="s">
        <v>207</v>
      </c>
      <c r="E28" s="32"/>
      <c r="F28" s="33"/>
      <c r="G28" s="14" t="s">
        <v>206</v>
      </c>
      <c r="H28" s="14" t="s">
        <v>206</v>
      </c>
      <c r="I28" s="14">
        <v>5</v>
      </c>
      <c r="J28" s="10">
        <v>5</v>
      </c>
      <c r="K28" s="10" t="s">
        <v>184</v>
      </c>
    </row>
    <row r="29" ht="14.25" spans="1:11">
      <c r="A29" s="36" t="s">
        <v>75</v>
      </c>
      <c r="B29" s="37"/>
      <c r="C29" s="37"/>
      <c r="D29" s="37"/>
      <c r="E29" s="37"/>
      <c r="F29" s="37"/>
      <c r="G29" s="38"/>
      <c r="H29" s="39" t="s">
        <v>25</v>
      </c>
      <c r="I29" s="39">
        <v>100</v>
      </c>
      <c r="J29" s="45">
        <f>SUM(J14:J28)+K7</f>
        <v>98</v>
      </c>
      <c r="K29" s="10" t="s">
        <v>25</v>
      </c>
    </row>
  </sheetData>
  <mergeCells count="44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A29:G29"/>
    <mergeCell ref="A11:A12"/>
    <mergeCell ref="A13:A28"/>
    <mergeCell ref="B14:B21"/>
    <mergeCell ref="B22:B26"/>
    <mergeCell ref="B27:B28"/>
    <mergeCell ref="C14:C15"/>
    <mergeCell ref="C16:C17"/>
    <mergeCell ref="C18:C20"/>
    <mergeCell ref="C22:C23"/>
    <mergeCell ref="C27:C28"/>
    <mergeCell ref="A6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矿产督察经费</vt:lpstr>
      <vt:lpstr>采煤塌陷区治理综合治理办公室工作经费</vt:lpstr>
      <vt:lpstr>土地矿产卫片执法工作专项经费</vt:lpstr>
      <vt:lpstr>政府购买服务人员工资</vt:lpstr>
      <vt:lpstr>律师顾问费</vt:lpstr>
      <vt:lpstr>宿州市2022年度城市地价动态监测项目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2023-08-24T11:11:43Z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